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nordh\Documents\Vidar\Boer\Avl_semin\"/>
    </mc:Choice>
  </mc:AlternateContent>
  <xr:revisionPtr revIDLastSave="0" documentId="13_ncr:1_{101073ED-3013-455E-B436-2ACB09F9B6F0}" xr6:coauthVersionLast="47" xr6:coauthVersionMax="47" xr10:uidLastSave="{00000000-0000-0000-0000-000000000000}"/>
  <bookViews>
    <workbookView xWindow="-110" yWindow="-110" windowWidth="19420" windowHeight="10420" tabRatio="713" firstSheet="1" activeTab="1" xr2:uid="{00000000-000D-0000-FFFF-FFFF00000000}"/>
  </bookViews>
  <sheets>
    <sheet name="Skjema" sheetId="2" r:id="rId1"/>
    <sheet name="Input" sheetId="11" r:id="rId2"/>
    <sheet name="I_Kjeingoversikt" sheetId="1" r:id="rId3"/>
    <sheet name="O_Noen viktige datoer" sheetId="13" r:id="rId4"/>
    <sheet name="O_Vår- og høstvekter" sheetId="12" r:id="rId5"/>
  </sheets>
  <definedNames>
    <definedName name="_xlnm.Print_Area" localSheetId="2">I_Kjeingoversikt!$A$1:$M$5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1" l="1"/>
  <c r="Q7" i="1"/>
  <c r="P8" i="1"/>
  <c r="Q8" i="1"/>
  <c r="P9" i="1"/>
  <c r="Q9" i="1"/>
  <c r="P10" i="1"/>
  <c r="Q10" i="1"/>
  <c r="P11" i="1"/>
  <c r="Q11" i="1"/>
  <c r="P12" i="1"/>
  <c r="Q12" i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P20" i="1"/>
  <c r="Q20" i="1"/>
  <c r="P21" i="1"/>
  <c r="Q21" i="1"/>
  <c r="P22" i="1"/>
  <c r="Q22" i="1"/>
  <c r="P23" i="1"/>
  <c r="Q23" i="1"/>
  <c r="P24" i="1"/>
  <c r="Q24" i="1"/>
  <c r="P25" i="1"/>
  <c r="Q25" i="1"/>
  <c r="P26" i="1"/>
  <c r="Q26" i="1"/>
  <c r="P27" i="1"/>
  <c r="Q27" i="1"/>
  <c r="P28" i="1"/>
  <c r="Q28" i="1"/>
  <c r="P29" i="1"/>
  <c r="Q29" i="1"/>
  <c r="P30" i="1"/>
  <c r="Q30" i="1"/>
  <c r="P31" i="1"/>
  <c r="Q31" i="1"/>
  <c r="P32" i="1"/>
  <c r="Q32" i="1"/>
  <c r="P33" i="1"/>
  <c r="Q33" i="1"/>
  <c r="P34" i="1"/>
  <c r="Q34" i="1"/>
  <c r="P35" i="1"/>
  <c r="Q35" i="1"/>
  <c r="P36" i="1"/>
  <c r="Q36" i="1"/>
  <c r="P37" i="1"/>
  <c r="Q37" i="1"/>
  <c r="P38" i="1"/>
  <c r="Q38" i="1"/>
  <c r="P39" i="1"/>
  <c r="Q39" i="1"/>
  <c r="P40" i="1"/>
  <c r="Q40" i="1"/>
  <c r="P41" i="1"/>
  <c r="Q41" i="1"/>
  <c r="P42" i="1"/>
  <c r="Q42" i="1"/>
  <c r="P43" i="1"/>
  <c r="Q43" i="1"/>
  <c r="P44" i="1"/>
  <c r="Q44" i="1"/>
  <c r="P45" i="1"/>
  <c r="Q45" i="1"/>
  <c r="P46" i="1"/>
  <c r="Q46" i="1"/>
  <c r="P47" i="1"/>
  <c r="Q47" i="1"/>
  <c r="P48" i="1"/>
  <c r="Q48" i="1"/>
  <c r="P49" i="1"/>
  <c r="Q49" i="1"/>
  <c r="P50" i="1"/>
  <c r="Q50" i="1"/>
  <c r="P51" i="1"/>
  <c r="Q51" i="1"/>
  <c r="P52" i="1"/>
  <c r="Q52" i="1"/>
  <c r="P53" i="1"/>
  <c r="Q53" i="1"/>
  <c r="P54" i="1"/>
  <c r="Q54" i="1"/>
  <c r="P5" i="1"/>
  <c r="Q5" i="1" s="1"/>
  <c r="L7" i="1"/>
  <c r="M7" i="1"/>
  <c r="L8" i="1"/>
  <c r="M8" i="1"/>
  <c r="L9" i="1"/>
  <c r="M9" i="1"/>
  <c r="L10" i="1"/>
  <c r="M10" i="1"/>
  <c r="L11" i="1"/>
  <c r="M11" i="1"/>
  <c r="L12" i="1"/>
  <c r="M12" i="1"/>
  <c r="L13" i="1"/>
  <c r="M13" i="1"/>
  <c r="L14" i="1"/>
  <c r="M14" i="1"/>
  <c r="L15" i="1"/>
  <c r="M15" i="1"/>
  <c r="L16" i="1"/>
  <c r="M16" i="1"/>
  <c r="L17" i="1"/>
  <c r="M17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L37" i="1"/>
  <c r="M37" i="1"/>
  <c r="L38" i="1"/>
  <c r="M38" i="1"/>
  <c r="L39" i="1"/>
  <c r="M39" i="1"/>
  <c r="L40" i="1"/>
  <c r="M40" i="1"/>
  <c r="L41" i="1"/>
  <c r="M41" i="1"/>
  <c r="L42" i="1"/>
  <c r="M42" i="1"/>
  <c r="L43" i="1"/>
  <c r="M43" i="1"/>
  <c r="L44" i="1"/>
  <c r="M44" i="1"/>
  <c r="L45" i="1"/>
  <c r="M45" i="1"/>
  <c r="L46" i="1"/>
  <c r="M46" i="1"/>
  <c r="L47" i="1"/>
  <c r="M47" i="1"/>
  <c r="L48" i="1"/>
  <c r="M48" i="1"/>
  <c r="L49" i="1"/>
  <c r="M49" i="1"/>
  <c r="L50" i="1"/>
  <c r="M50" i="1"/>
  <c r="L51" i="1"/>
  <c r="M51" i="1"/>
  <c r="L52" i="1"/>
  <c r="M52" i="1"/>
  <c r="L53" i="1"/>
  <c r="M53" i="1"/>
  <c r="L54" i="1"/>
  <c r="M54" i="1"/>
  <c r="L5" i="1"/>
  <c r="M5" i="1"/>
  <c r="Q6" i="1"/>
  <c r="M6" i="1"/>
  <c r="P6" i="1"/>
  <c r="L6" i="1"/>
  <c r="C35" i="11" l="1"/>
  <c r="D9" i="13" s="1"/>
  <c r="C12" i="13"/>
  <c r="C10" i="13"/>
  <c r="C8" i="13"/>
  <c r="C7" i="13"/>
  <c r="D10" i="12"/>
  <c r="E10" i="12"/>
  <c r="D11" i="12"/>
  <c r="E11" i="12"/>
  <c r="D12" i="12"/>
  <c r="E12" i="12"/>
  <c r="D13" i="12"/>
  <c r="E13" i="12"/>
  <c r="D14" i="12"/>
  <c r="E14" i="12"/>
  <c r="D15" i="12"/>
  <c r="E15" i="12"/>
  <c r="D16" i="12"/>
  <c r="E16" i="12"/>
  <c r="D17" i="12"/>
  <c r="E17" i="12"/>
  <c r="D18" i="12"/>
  <c r="E18" i="12"/>
  <c r="D19" i="12"/>
  <c r="E19" i="12"/>
  <c r="D20" i="12"/>
  <c r="E20" i="12"/>
  <c r="D21" i="12"/>
  <c r="E21" i="12"/>
  <c r="D22" i="12"/>
  <c r="E22" i="12"/>
  <c r="D23" i="12"/>
  <c r="E23" i="12"/>
  <c r="D24" i="12"/>
  <c r="E24" i="12"/>
  <c r="D25" i="12"/>
  <c r="E25" i="12"/>
  <c r="D26" i="12"/>
  <c r="E26" i="12"/>
  <c r="D27" i="12"/>
  <c r="E27" i="12"/>
  <c r="D28" i="12"/>
  <c r="E28" i="12"/>
  <c r="D29" i="12"/>
  <c r="D5" i="12" s="1"/>
  <c r="C14" i="13" s="1"/>
  <c r="E29" i="12"/>
  <c r="D30" i="12"/>
  <c r="E30" i="12"/>
  <c r="D31" i="12"/>
  <c r="E31" i="12"/>
  <c r="D32" i="12"/>
  <c r="E32" i="12"/>
  <c r="D33" i="12"/>
  <c r="E33" i="12"/>
  <c r="D34" i="12"/>
  <c r="E34" i="12"/>
  <c r="D35" i="12"/>
  <c r="E35" i="12"/>
  <c r="D36" i="12"/>
  <c r="E36" i="12"/>
  <c r="D37" i="12"/>
  <c r="E37" i="12"/>
  <c r="D38" i="12"/>
  <c r="E38" i="12"/>
  <c r="D39" i="12"/>
  <c r="E39" i="12"/>
  <c r="D40" i="12"/>
  <c r="E40" i="12"/>
  <c r="D41" i="12"/>
  <c r="E41" i="12"/>
  <c r="D42" i="12"/>
  <c r="E42" i="12"/>
  <c r="D43" i="12"/>
  <c r="E43" i="12"/>
  <c r="D44" i="12"/>
  <c r="E44" i="12"/>
  <c r="D45" i="12"/>
  <c r="E45" i="12"/>
  <c r="D46" i="12"/>
  <c r="E46" i="12"/>
  <c r="D47" i="12"/>
  <c r="E47" i="12"/>
  <c r="D48" i="12"/>
  <c r="E48" i="12"/>
  <c r="D49" i="12"/>
  <c r="E49" i="12"/>
  <c r="D50" i="12"/>
  <c r="E50" i="12"/>
  <c r="D51" i="12"/>
  <c r="E51" i="12"/>
  <c r="D52" i="12"/>
  <c r="E52" i="12"/>
  <c r="D53" i="12"/>
  <c r="E53" i="12"/>
  <c r="D54" i="12"/>
  <c r="E54" i="12"/>
  <c r="D55" i="12"/>
  <c r="E55" i="12"/>
  <c r="D56" i="12"/>
  <c r="E56" i="12"/>
  <c r="D57" i="12"/>
  <c r="E57" i="12"/>
  <c r="D58" i="12"/>
  <c r="E58" i="12"/>
  <c r="E9" i="12"/>
  <c r="D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9" i="12"/>
  <c r="B5" i="12" s="1"/>
  <c r="C13" i="13" s="1"/>
  <c r="C9" i="13" l="1"/>
  <c r="C5" i="12"/>
  <c r="D13" i="13" s="1"/>
  <c r="E5" i="12"/>
  <c r="D14" i="13" s="1"/>
</calcChain>
</file>

<file path=xl/sharedStrings.xml><?xml version="1.0" encoding="utf-8"?>
<sst xmlns="http://schemas.openxmlformats.org/spreadsheetml/2006/main" count="98" uniqueCount="56">
  <si>
    <t>Kjeing</t>
  </si>
  <si>
    <t>Dato</t>
  </si>
  <si>
    <t>Geit</t>
  </si>
  <si>
    <t xml:space="preserve">Bukk   </t>
  </si>
  <si>
    <t xml:space="preserve">Kje  </t>
  </si>
  <si>
    <t>Fødsels</t>
  </si>
  <si>
    <t>Vekt</t>
  </si>
  <si>
    <t xml:space="preserve">Vekt </t>
  </si>
  <si>
    <t>nr</t>
  </si>
  <si>
    <t>dato/kl</t>
  </si>
  <si>
    <t>ørenr</t>
  </si>
  <si>
    <t>Kjønn</t>
  </si>
  <si>
    <t>Farge/kjennetegn</t>
  </si>
  <si>
    <t>Spener</t>
  </si>
  <si>
    <t>Merknader</t>
  </si>
  <si>
    <t>vekt</t>
  </si>
  <si>
    <t>2 mnd</t>
  </si>
  <si>
    <t>4 mnd</t>
  </si>
  <si>
    <t>7 mnd</t>
  </si>
  <si>
    <t>År:</t>
  </si>
  <si>
    <t>Tilvekst</t>
  </si>
  <si>
    <t>Dager</t>
  </si>
  <si>
    <t>Vårvekt</t>
  </si>
  <si>
    <t>Høstvekt</t>
  </si>
  <si>
    <t>Kjeingoversikt</t>
  </si>
  <si>
    <t>202x</t>
  </si>
  <si>
    <t>Dager til vårveiing:</t>
  </si>
  <si>
    <t>Dager til høstveiing:</t>
  </si>
  <si>
    <t>Fra</t>
  </si>
  <si>
    <t>Til</t>
  </si>
  <si>
    <t>Antatt første kjeeing:</t>
  </si>
  <si>
    <t>Antatt siste kjeeing:</t>
  </si>
  <si>
    <t>Vår- og høstvekter</t>
  </si>
  <si>
    <t>Fradato</t>
  </si>
  <si>
    <t>Tildato</t>
  </si>
  <si>
    <t>Mineralfor - dager før kjeeing:</t>
  </si>
  <si>
    <t>Bolus - dager før kjeeing:</t>
  </si>
  <si>
    <t>Kraftfor - dager før kjeeing:</t>
  </si>
  <si>
    <t>Vaksine - dager før kjeeing:</t>
  </si>
  <si>
    <t>Melkeprøver etter kjeeing</t>
  </si>
  <si>
    <t>Noe viktige datoer basert på forventet kjeeingsperiode</t>
  </si>
  <si>
    <t>Tilleggsforing med kraftfor</t>
  </si>
  <si>
    <t>Vitamin E, selen og Biotin</t>
  </si>
  <si>
    <t>Vaksinering</t>
  </si>
  <si>
    <t>Bolus</t>
  </si>
  <si>
    <t>Vårvekter:</t>
  </si>
  <si>
    <t>Høstvekter:</t>
  </si>
  <si>
    <t>Melkeprøver:</t>
  </si>
  <si>
    <t>Før kjeeing</t>
  </si>
  <si>
    <t>Etter kjeeing</t>
  </si>
  <si>
    <t>Ca to måneder før kjeeing</t>
  </si>
  <si>
    <t>To til seks uker før kjeeing. Best resultat tre til fire uker før.</t>
  </si>
  <si>
    <t>Ca 30 dager før kjeeing</t>
  </si>
  <si>
    <t>Tidligst to uker etter kjeeing - beregnet etter siste kjeeing</t>
  </si>
  <si>
    <t>Basert på gjennomsnitlig kjeeingsdato</t>
  </si>
  <si>
    <t>Median: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</si>
</sst>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_ * #,##0.0_ ;_ * \-#,##0.0_ ;_ * &quot;-&quot;??_ ;_ @_ "/>
    <numFmt numFmtId="166" formatCode="dd/mm/yyyy;@"/>
    <numFmt numFmtId="167" formatCode="0.0"/>
    <numFmt numFmtId="168" formatCode="_ * #,##0_ ;_ * \-#,##0_ ;_ * &quot;-&quot;??_ ;_ @_ "/>
    <numFmt numFmtId="173" formatCode="dd/mm/yy;@"/>
  </numFmts>
  <fonts count="12" x14ac:knownFonts="1">
    <font>
      <sz val="10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10"/>
      <color theme="0" tint="-0.149998474074526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ashDotDot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double">
        <color indexed="8"/>
      </right>
      <top/>
      <bottom style="medium">
        <color indexed="64"/>
      </bottom>
      <diagonal/>
    </border>
    <border>
      <left style="double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64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medium">
        <color indexed="64"/>
      </bottom>
      <diagonal/>
    </border>
    <border>
      <left style="double">
        <color indexed="8"/>
      </left>
      <right/>
      <top/>
      <bottom/>
      <diagonal/>
    </border>
  </borders>
  <cellStyleXfs count="84">
    <xf numFmtId="0" fontId="0" fillId="0" borderId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2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right" wrapText="1"/>
    </xf>
    <xf numFmtId="14" fontId="0" fillId="0" borderId="3" xfId="0" applyNumberFormat="1" applyBorder="1" applyAlignment="1">
      <alignment wrapText="1"/>
    </xf>
    <xf numFmtId="0" fontId="0" fillId="0" borderId="3" xfId="0" applyBorder="1" applyAlignment="1">
      <alignment horizontal="center" wrapText="1"/>
    </xf>
    <xf numFmtId="165" fontId="0" fillId="0" borderId="3" xfId="1" applyNumberFormat="1" applyFont="1" applyBorder="1" applyAlignment="1">
      <alignment wrapText="1"/>
    </xf>
    <xf numFmtId="0" fontId="7" fillId="2" borderId="0" xfId="0" applyFont="1" applyFill="1"/>
    <xf numFmtId="0" fontId="8" fillId="2" borderId="0" xfId="0" applyFont="1" applyFill="1"/>
    <xf numFmtId="168" fontId="8" fillId="2" borderId="0" xfId="1" applyNumberFormat="1" applyFont="1" applyFill="1"/>
    <xf numFmtId="0" fontId="1" fillId="2" borderId="0" xfId="0" applyFont="1" applyFill="1"/>
    <xf numFmtId="0" fontId="2" fillId="2" borderId="0" xfId="0" applyFont="1" applyFill="1"/>
    <xf numFmtId="0" fontId="0" fillId="2" borderId="0" xfId="0" applyFill="1"/>
    <xf numFmtId="168" fontId="0" fillId="2" borderId="0" xfId="1" applyNumberFormat="1" applyFont="1" applyFill="1"/>
    <xf numFmtId="0" fontId="3" fillId="2" borderId="0" xfId="0" applyFont="1" applyFill="1"/>
    <xf numFmtId="0" fontId="0" fillId="2" borderId="4" xfId="0" applyFont="1" applyFill="1" applyBorder="1"/>
    <xf numFmtId="0" fontId="0" fillId="2" borderId="10" xfId="0" quotePrefix="1" applyFont="1" applyFill="1" applyBorder="1" applyAlignment="1">
      <alignment horizontal="right" wrapText="1"/>
    </xf>
    <xf numFmtId="0" fontId="0" fillId="2" borderId="11" xfId="0" quotePrefix="1" applyFont="1" applyFill="1" applyBorder="1" applyAlignment="1">
      <alignment horizontal="right" wrapText="1"/>
    </xf>
    <xf numFmtId="14" fontId="0" fillId="2" borderId="11" xfId="0" applyNumberFormat="1" applyFont="1" applyFill="1" applyBorder="1" applyAlignment="1">
      <alignment wrapText="1"/>
    </xf>
    <xf numFmtId="0" fontId="0" fillId="2" borderId="11" xfId="0" applyFont="1" applyFill="1" applyBorder="1" applyAlignment="1">
      <alignment horizontal="center" wrapText="1"/>
    </xf>
    <xf numFmtId="0" fontId="0" fillId="2" borderId="11" xfId="0" applyFont="1" applyFill="1" applyBorder="1" applyAlignment="1">
      <alignment wrapText="1"/>
    </xf>
    <xf numFmtId="166" fontId="0" fillId="2" borderId="11" xfId="0" applyNumberFormat="1" applyFont="1" applyFill="1" applyBorder="1"/>
    <xf numFmtId="0" fontId="0" fillId="2" borderId="13" xfId="0" quotePrefix="1" applyFont="1" applyFill="1" applyBorder="1" applyAlignment="1">
      <alignment horizontal="right" wrapText="1"/>
    </xf>
    <xf numFmtId="0" fontId="0" fillId="2" borderId="14" xfId="0" quotePrefix="1" applyFont="1" applyFill="1" applyBorder="1" applyAlignment="1">
      <alignment horizontal="right" wrapText="1"/>
    </xf>
    <xf numFmtId="14" fontId="0" fillId="2" borderId="14" xfId="0" applyNumberFormat="1" applyFont="1" applyFill="1" applyBorder="1" applyAlignment="1">
      <alignment wrapText="1"/>
    </xf>
    <xf numFmtId="0" fontId="0" fillId="2" borderId="14" xfId="0" applyFont="1" applyFill="1" applyBorder="1" applyAlignment="1">
      <alignment horizontal="center" wrapText="1"/>
    </xf>
    <xf numFmtId="0" fontId="0" fillId="2" borderId="14" xfId="0" applyFont="1" applyFill="1" applyBorder="1" applyAlignment="1">
      <alignment wrapText="1"/>
    </xf>
    <xf numFmtId="166" fontId="0" fillId="2" borderId="14" xfId="0" applyNumberFormat="1" applyFont="1" applyFill="1" applyBorder="1"/>
    <xf numFmtId="3" fontId="0" fillId="2" borderId="14" xfId="0" applyNumberFormat="1" applyFont="1" applyFill="1" applyBorder="1"/>
    <xf numFmtId="168" fontId="0" fillId="2" borderId="15" xfId="1" applyNumberFormat="1" applyFont="1" applyFill="1" applyBorder="1"/>
    <xf numFmtId="0" fontId="0" fillId="2" borderId="16" xfId="0" quotePrefix="1" applyFont="1" applyFill="1" applyBorder="1" applyAlignment="1">
      <alignment horizontal="right" wrapText="1"/>
    </xf>
    <xf numFmtId="0" fontId="0" fillId="2" borderId="17" xfId="0" quotePrefix="1" applyFont="1" applyFill="1" applyBorder="1" applyAlignment="1">
      <alignment horizontal="right" wrapText="1"/>
    </xf>
    <xf numFmtId="14" fontId="0" fillId="2" borderId="17" xfId="0" applyNumberFormat="1" applyFont="1" applyFill="1" applyBorder="1" applyAlignment="1">
      <alignment wrapText="1"/>
    </xf>
    <xf numFmtId="0" fontId="0" fillId="2" borderId="17" xfId="0" applyFont="1" applyFill="1" applyBorder="1" applyAlignment="1">
      <alignment horizontal="center" wrapText="1"/>
    </xf>
    <xf numFmtId="0" fontId="0" fillId="2" borderId="17" xfId="0" applyFont="1" applyFill="1" applyBorder="1" applyAlignment="1">
      <alignment wrapText="1"/>
    </xf>
    <xf numFmtId="166" fontId="0" fillId="2" borderId="17" xfId="0" applyNumberFormat="1" applyFont="1" applyFill="1" applyBorder="1"/>
    <xf numFmtId="3" fontId="0" fillId="2" borderId="17" xfId="0" applyNumberFormat="1" applyFont="1" applyFill="1" applyBorder="1"/>
    <xf numFmtId="168" fontId="0" fillId="2" borderId="18" xfId="1" applyNumberFormat="1" applyFont="1" applyFill="1" applyBorder="1"/>
    <xf numFmtId="167" fontId="0" fillId="2" borderId="20" xfId="0" applyNumberFormat="1" applyFont="1" applyFill="1" applyBorder="1"/>
    <xf numFmtId="167" fontId="0" fillId="2" borderId="21" xfId="0" applyNumberFormat="1" applyFont="1" applyFill="1" applyBorder="1"/>
    <xf numFmtId="167" fontId="0" fillId="2" borderId="22" xfId="0" applyNumberFormat="1" applyFont="1" applyFill="1" applyBorder="1"/>
    <xf numFmtId="165" fontId="0" fillId="2" borderId="25" xfId="1" applyNumberFormat="1" applyFont="1" applyFill="1" applyBorder="1" applyAlignment="1">
      <alignment wrapText="1"/>
    </xf>
    <xf numFmtId="165" fontId="0" fillId="2" borderId="26" xfId="1" applyNumberFormat="1" applyFont="1" applyFill="1" applyBorder="1" applyAlignment="1">
      <alignment wrapText="1"/>
    </xf>
    <xf numFmtId="165" fontId="0" fillId="2" borderId="27" xfId="1" applyNumberFormat="1" applyFont="1" applyFill="1" applyBorder="1" applyAlignment="1">
      <alignment wrapText="1"/>
    </xf>
    <xf numFmtId="168" fontId="0" fillId="2" borderId="29" xfId="1" applyNumberFormat="1" applyFont="1" applyFill="1" applyBorder="1"/>
    <xf numFmtId="168" fontId="0" fillId="2" borderId="30" xfId="1" applyNumberFormat="1" applyFont="1" applyFill="1" applyBorder="1"/>
    <xf numFmtId="167" fontId="0" fillId="2" borderId="32" xfId="0" applyNumberFormat="1" applyFont="1" applyFill="1" applyBorder="1"/>
    <xf numFmtId="167" fontId="0" fillId="2" borderId="33" xfId="0" applyNumberFormat="1" applyFont="1" applyFill="1" applyBorder="1"/>
    <xf numFmtId="167" fontId="0" fillId="2" borderId="34" xfId="0" applyNumberFormat="1" applyFont="1" applyFill="1" applyBorder="1"/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0" fontId="3" fillId="3" borderId="36" xfId="0" applyFont="1" applyFill="1" applyBorder="1" applyAlignment="1">
      <alignment horizontal="center"/>
    </xf>
    <xf numFmtId="0" fontId="3" fillId="3" borderId="37" xfId="0" applyFont="1" applyFill="1" applyBorder="1" applyAlignment="1">
      <alignment horizontal="center"/>
    </xf>
    <xf numFmtId="0" fontId="3" fillId="3" borderId="3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168" fontId="3" fillId="3" borderId="28" xfId="1" applyNumberFormat="1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168" fontId="3" fillId="3" borderId="9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0" fillId="3" borderId="0" xfId="0" applyFill="1"/>
    <xf numFmtId="14" fontId="0" fillId="3" borderId="0" xfId="0" applyNumberFormat="1" applyFill="1"/>
    <xf numFmtId="0" fontId="3" fillId="3" borderId="9" xfId="0" applyFont="1" applyFill="1" applyBorder="1" applyAlignment="1">
      <alignment horizontal="center"/>
    </xf>
    <xf numFmtId="173" fontId="0" fillId="2" borderId="11" xfId="0" applyNumberFormat="1" applyFont="1" applyFill="1" applyBorder="1"/>
    <xf numFmtId="173" fontId="0" fillId="2" borderId="14" xfId="0" applyNumberFormat="1" applyFont="1" applyFill="1" applyBorder="1"/>
    <xf numFmtId="173" fontId="0" fillId="2" borderId="17" xfId="0" applyNumberFormat="1" applyFont="1" applyFill="1" applyBorder="1"/>
    <xf numFmtId="173" fontId="0" fillId="2" borderId="12" xfId="0" applyNumberFormat="1" applyFont="1" applyFill="1" applyBorder="1"/>
    <xf numFmtId="173" fontId="0" fillId="2" borderId="15" xfId="0" applyNumberFormat="1" applyFont="1" applyFill="1" applyBorder="1"/>
    <xf numFmtId="173" fontId="0" fillId="2" borderId="18" xfId="0" applyNumberFormat="1" applyFont="1" applyFill="1" applyBorder="1"/>
    <xf numFmtId="0" fontId="0" fillId="2" borderId="39" xfId="0" applyFont="1" applyFill="1" applyBorder="1"/>
    <xf numFmtId="0" fontId="0" fillId="2" borderId="0" xfId="0" applyFont="1" applyFill="1" applyBorder="1"/>
    <xf numFmtId="0" fontId="0" fillId="2" borderId="39" xfId="0" applyFill="1" applyBorder="1"/>
    <xf numFmtId="0" fontId="0" fillId="2" borderId="0" xfId="0" applyFill="1" applyBorder="1"/>
    <xf numFmtId="0" fontId="10" fillId="3" borderId="0" xfId="0" applyFont="1" applyFill="1"/>
    <xf numFmtId="0" fontId="3" fillId="3" borderId="0" xfId="0" applyFont="1" applyFill="1" applyAlignment="1">
      <alignment horizontal="center"/>
    </xf>
    <xf numFmtId="173" fontId="0" fillId="2" borderId="0" xfId="0" applyNumberFormat="1" applyFill="1"/>
    <xf numFmtId="173" fontId="0" fillId="3" borderId="0" xfId="0" applyNumberFormat="1" applyFill="1"/>
    <xf numFmtId="0" fontId="11" fillId="2" borderId="0" xfId="0" applyFont="1" applyFill="1"/>
    <xf numFmtId="14" fontId="11" fillId="2" borderId="0" xfId="0" applyNumberFormat="1" applyFont="1" applyFill="1"/>
  </cellXfs>
  <cellStyles count="84">
    <cellStyle name="Benyttet hyperkobling" xfId="3" builtinId="9" hidden="1"/>
    <cellStyle name="Benyttet hyperkobling" xfId="5" builtinId="9" hidden="1"/>
    <cellStyle name="Benyttet hyperkobling" xfId="7" builtinId="9" hidden="1"/>
    <cellStyle name="Benyttet hyperkobling" xfId="9" builtinId="9" hidden="1"/>
    <cellStyle name="Benyttet hyperkobling" xfId="11" builtinId="9" hidden="1"/>
    <cellStyle name="Benyttet hyperkobling" xfId="13" builtinId="9" hidden="1"/>
    <cellStyle name="Benyttet hyperkobling" xfId="15" builtinId="9" hidden="1"/>
    <cellStyle name="Benyttet hyperkobling" xfId="17" builtinId="9" hidden="1"/>
    <cellStyle name="Benyttet hyperkobling" xfId="19" builtinId="9" hidden="1"/>
    <cellStyle name="Benyttet hyperkobling" xfId="21" builtinId="9" hidden="1"/>
    <cellStyle name="Benyttet hyperkobling" xfId="23" builtinId="9" hidden="1"/>
    <cellStyle name="Benyttet hyperkobling" xfId="25" builtinId="9" hidden="1"/>
    <cellStyle name="Benyttet hyperkobling" xfId="27" builtinId="9" hidden="1"/>
    <cellStyle name="Benyttet hyperkobling" xfId="29" builtinId="9" hidden="1"/>
    <cellStyle name="Benyttet hyperkobling" xfId="31" builtinId="9" hidden="1"/>
    <cellStyle name="Benyttet hyperkobling" xfId="33" builtinId="9" hidden="1"/>
    <cellStyle name="Benyttet hyperkobling" xfId="35" builtinId="9" hidden="1"/>
    <cellStyle name="Benyttet hyperkobling" xfId="37" builtinId="9" hidden="1"/>
    <cellStyle name="Benyttet hyperkobling" xfId="39" builtinId="9" hidden="1"/>
    <cellStyle name="Benyttet hyperkobling" xfId="41" builtinId="9" hidden="1"/>
    <cellStyle name="Benyttet hyperkobling" xfId="43" builtinId="9" hidden="1"/>
    <cellStyle name="Benyttet hyperkobling" xfId="45" builtinId="9" hidden="1"/>
    <cellStyle name="Benyttet hyperkobling" xfId="47" builtinId="9" hidden="1"/>
    <cellStyle name="Benyttet hyperkobling" xfId="49" builtinId="9" hidden="1"/>
    <cellStyle name="Benyttet hyperkobling" xfId="51" builtinId="9" hidden="1"/>
    <cellStyle name="Benyttet hyperkobling" xfId="53" builtinId="9" hidden="1"/>
    <cellStyle name="Benyttet hyperkobling" xfId="55" builtinId="9" hidden="1"/>
    <cellStyle name="Benyttet hyperkobling" xfId="57" builtinId="9" hidden="1"/>
    <cellStyle name="Benyttet hyperkobling" xfId="59" builtinId="9" hidden="1"/>
    <cellStyle name="Benyttet hyperkobling" xfId="61" builtinId="9" hidden="1"/>
    <cellStyle name="Benyttet hyperkobling" xfId="63" builtinId="9" hidden="1"/>
    <cellStyle name="Benyttet hyperkobling" xfId="65" builtinId="9" hidden="1"/>
    <cellStyle name="Benyttet hyperkobling" xfId="67" builtinId="9" hidden="1"/>
    <cellStyle name="Benyttet hyperkobling" xfId="69" builtinId="9" hidden="1"/>
    <cellStyle name="Benyttet hyperkobling" xfId="71" builtinId="9" hidden="1"/>
    <cellStyle name="Benyttet hyperkobling" xfId="73" builtinId="9" hidden="1"/>
    <cellStyle name="Benyttet hyperkobling" xfId="75" builtinId="9" hidden="1"/>
    <cellStyle name="Benyttet hyperkobling" xfId="77" builtinId="9" hidden="1"/>
    <cellStyle name="Benyttet hyperkobling" xfId="79" builtinId="9" hidden="1"/>
    <cellStyle name="Benyttet hyperkobling" xfId="81" builtinId="9" hidden="1"/>
    <cellStyle name="Benyttet hyperkobling" xfId="83" builtinId="9" hidden="1"/>
    <cellStyle name="Hyperkobling" xfId="2" builtinId="8" hidden="1"/>
    <cellStyle name="Hyperkobling" xfId="4" builtinId="8" hidden="1"/>
    <cellStyle name="Hyperkobling" xfId="6" builtinId="8" hidden="1"/>
    <cellStyle name="Hyperkobling" xfId="8" builtinId="8" hidden="1"/>
    <cellStyle name="Hyperkobling" xfId="10" builtinId="8" hidden="1"/>
    <cellStyle name="Hyperkobling" xfId="12" builtinId="8" hidden="1"/>
    <cellStyle name="Hyperkobling" xfId="14" builtinId="8" hidden="1"/>
    <cellStyle name="Hyperkobling" xfId="16" builtinId="8" hidden="1"/>
    <cellStyle name="Hyperkobling" xfId="18" builtinId="8" hidden="1"/>
    <cellStyle name="Hyperkobling" xfId="20" builtinId="8" hidden="1"/>
    <cellStyle name="Hyperkobling" xfId="22" builtinId="8" hidden="1"/>
    <cellStyle name="Hyperkobling" xfId="24" builtinId="8" hidden="1"/>
    <cellStyle name="Hyperkobling" xfId="26" builtinId="8" hidden="1"/>
    <cellStyle name="Hyperkobling" xfId="28" builtinId="8" hidden="1"/>
    <cellStyle name="Hyperkobling" xfId="30" builtinId="8" hidden="1"/>
    <cellStyle name="Hyperkobling" xfId="32" builtinId="8" hidden="1"/>
    <cellStyle name="Hyperkobling" xfId="34" builtinId="8" hidden="1"/>
    <cellStyle name="Hyperkobling" xfId="36" builtinId="8" hidden="1"/>
    <cellStyle name="Hyperkobling" xfId="38" builtinId="8" hidden="1"/>
    <cellStyle name="Hyperkobling" xfId="40" builtinId="8" hidden="1"/>
    <cellStyle name="Hyperkobling" xfId="42" builtinId="8" hidden="1"/>
    <cellStyle name="Hyperkobling" xfId="44" builtinId="8" hidden="1"/>
    <cellStyle name="Hyperkobling" xfId="46" builtinId="8" hidden="1"/>
    <cellStyle name="Hyperkobling" xfId="48" builtinId="8" hidden="1"/>
    <cellStyle name="Hyperkobling" xfId="50" builtinId="8" hidden="1"/>
    <cellStyle name="Hyperkobling" xfId="52" builtinId="8" hidden="1"/>
    <cellStyle name="Hyperkobling" xfId="54" builtinId="8" hidden="1"/>
    <cellStyle name="Hyperkobling" xfId="56" builtinId="8" hidden="1"/>
    <cellStyle name="Hyperkobling" xfId="58" builtinId="8" hidden="1"/>
    <cellStyle name="Hyperkobling" xfId="60" builtinId="8" hidden="1"/>
    <cellStyle name="Hyperkobling" xfId="62" builtinId="8" hidden="1"/>
    <cellStyle name="Hyperkobling" xfId="64" builtinId="8" hidden="1"/>
    <cellStyle name="Hyperkobling" xfId="66" builtinId="8" hidden="1"/>
    <cellStyle name="Hyperkobling" xfId="68" builtinId="8" hidden="1"/>
    <cellStyle name="Hyperkobling" xfId="70" builtinId="8" hidden="1"/>
    <cellStyle name="Hyperkobling" xfId="72" builtinId="8" hidden="1"/>
    <cellStyle name="Hyperkobling" xfId="74" builtinId="8" hidden="1"/>
    <cellStyle name="Hyperkobling" xfId="76" builtinId="8" hidden="1"/>
    <cellStyle name="Hyperkobling" xfId="78" builtinId="8" hidden="1"/>
    <cellStyle name="Hyperkobling" xfId="80" builtinId="8" hidden="1"/>
    <cellStyle name="Hyperkobling" xfId="82" builtinId="8" hidden="1"/>
    <cellStyle name="K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zoomScale="114" zoomScaleNormal="114" zoomScalePageLayoutView="114" workbookViewId="0"/>
  </sheetViews>
  <sheetFormatPr baseColWidth="10" defaultColWidth="11.453125" defaultRowHeight="25.5" customHeight="1" x14ac:dyDescent="0.25"/>
  <sheetData>
    <row r="1" spans="1:12" ht="25.5" customHeight="1" x14ac:dyDescent="0.5">
      <c r="A1" s="1"/>
      <c r="B1" s="1"/>
      <c r="C1" s="2" t="s">
        <v>0</v>
      </c>
      <c r="D1" s="2"/>
      <c r="E1" s="2" t="s">
        <v>19</v>
      </c>
      <c r="F1" s="2"/>
      <c r="G1" s="1"/>
      <c r="H1" s="1"/>
      <c r="I1" s="1"/>
      <c r="J1" s="4" t="s">
        <v>1</v>
      </c>
      <c r="K1" s="4" t="s">
        <v>1</v>
      </c>
      <c r="L1" s="4" t="s">
        <v>1</v>
      </c>
    </row>
    <row r="2" spans="1:12" ht="25.5" customHeight="1" x14ac:dyDescent="0.5">
      <c r="A2" s="1"/>
      <c r="B2" s="1"/>
      <c r="C2" s="2"/>
      <c r="D2" s="2"/>
      <c r="E2" s="2"/>
      <c r="F2" s="2"/>
      <c r="G2" s="1"/>
      <c r="H2" s="1"/>
      <c r="I2" s="1"/>
      <c r="J2" s="3"/>
      <c r="K2" s="3"/>
      <c r="L2" s="3"/>
    </row>
    <row r="3" spans="1:12" ht="25.5" customHeight="1" x14ac:dyDescent="0.3">
      <c r="A3" s="5" t="s">
        <v>2</v>
      </c>
      <c r="B3" s="5" t="s">
        <v>3</v>
      </c>
      <c r="C3" s="5" t="s">
        <v>0</v>
      </c>
      <c r="D3" s="5" t="s">
        <v>4</v>
      </c>
      <c r="E3" s="7"/>
      <c r="F3" s="7"/>
      <c r="G3" s="7"/>
      <c r="H3" s="5"/>
      <c r="I3" s="5" t="s">
        <v>5</v>
      </c>
      <c r="J3" s="5" t="s">
        <v>6</v>
      </c>
      <c r="K3" s="5" t="s">
        <v>6</v>
      </c>
      <c r="L3" s="5" t="s">
        <v>7</v>
      </c>
    </row>
    <row r="4" spans="1:12" ht="25.5" customHeight="1" x14ac:dyDescent="0.3">
      <c r="A4" s="6" t="s">
        <v>8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  <c r="H4" s="6" t="s">
        <v>14</v>
      </c>
      <c r="I4" s="6" t="s">
        <v>15</v>
      </c>
      <c r="J4" s="6" t="s">
        <v>16</v>
      </c>
      <c r="K4" s="6" t="s">
        <v>17</v>
      </c>
      <c r="L4" s="6" t="s">
        <v>18</v>
      </c>
    </row>
    <row r="5" spans="1:12" ht="25.5" customHeight="1" x14ac:dyDescent="0.25">
      <c r="A5" s="9"/>
      <c r="B5" s="8"/>
      <c r="C5" s="10"/>
      <c r="D5" s="8"/>
      <c r="E5" s="11"/>
      <c r="F5" s="8"/>
      <c r="G5" s="8"/>
      <c r="H5" s="8"/>
      <c r="I5" s="12"/>
      <c r="J5" s="12"/>
      <c r="K5" s="12"/>
      <c r="L5" s="12"/>
    </row>
    <row r="6" spans="1:12" ht="25.5" customHeight="1" x14ac:dyDescent="0.25">
      <c r="A6" s="9"/>
      <c r="B6" s="8"/>
      <c r="C6" s="10"/>
      <c r="D6" s="8"/>
      <c r="E6" s="11"/>
      <c r="F6" s="8"/>
      <c r="G6" s="8"/>
      <c r="H6" s="8"/>
      <c r="I6" s="12"/>
      <c r="J6" s="12"/>
      <c r="K6" s="12"/>
      <c r="L6" s="12"/>
    </row>
    <row r="7" spans="1:12" ht="25.5" customHeight="1" x14ac:dyDescent="0.25">
      <c r="A7" s="9"/>
      <c r="B7" s="8"/>
      <c r="C7" s="10"/>
      <c r="D7" s="8"/>
      <c r="E7" s="11"/>
      <c r="F7" s="8"/>
      <c r="G7" s="8"/>
      <c r="H7" s="8"/>
      <c r="I7" s="12"/>
      <c r="J7" s="12"/>
      <c r="K7" s="12"/>
      <c r="L7" s="12"/>
    </row>
    <row r="8" spans="1:12" ht="25.5" customHeight="1" x14ac:dyDescent="0.25">
      <c r="A8" s="9"/>
      <c r="B8" s="8"/>
      <c r="C8" s="10"/>
      <c r="D8" s="8"/>
      <c r="E8" s="11"/>
      <c r="F8" s="8"/>
      <c r="G8" s="8"/>
      <c r="H8" s="8"/>
      <c r="I8" s="12"/>
      <c r="J8" s="12"/>
      <c r="K8" s="12"/>
      <c r="L8" s="12"/>
    </row>
    <row r="9" spans="1:12" ht="25.5" customHeight="1" x14ac:dyDescent="0.25">
      <c r="A9" s="9"/>
      <c r="B9" s="8"/>
      <c r="C9" s="10"/>
      <c r="D9" s="8"/>
      <c r="E9" s="11"/>
      <c r="F9" s="8"/>
      <c r="G9" s="8"/>
      <c r="H9" s="8"/>
      <c r="I9" s="12"/>
      <c r="J9" s="12"/>
      <c r="K9" s="12"/>
      <c r="L9" s="12"/>
    </row>
    <row r="10" spans="1:12" ht="25.5" customHeight="1" x14ac:dyDescent="0.25">
      <c r="A10" s="9"/>
      <c r="B10" s="8"/>
      <c r="C10" s="10"/>
      <c r="D10" s="8"/>
      <c r="E10" s="11"/>
      <c r="F10" s="8"/>
      <c r="G10" s="8"/>
      <c r="H10" s="8"/>
      <c r="I10" s="12"/>
      <c r="J10" s="12"/>
      <c r="K10" s="12"/>
      <c r="L10" s="12"/>
    </row>
    <row r="11" spans="1:12" ht="25.5" customHeight="1" x14ac:dyDescent="0.25">
      <c r="A11" s="9"/>
      <c r="B11" s="8"/>
      <c r="C11" s="10"/>
      <c r="D11" s="8"/>
      <c r="E11" s="11"/>
      <c r="F11" s="8"/>
      <c r="G11" s="8"/>
      <c r="H11" s="8"/>
      <c r="I11" s="12"/>
      <c r="J11" s="12"/>
      <c r="K11" s="12"/>
      <c r="L11" s="12"/>
    </row>
    <row r="12" spans="1:12" ht="25.5" customHeight="1" x14ac:dyDescent="0.25">
      <c r="A12" s="9"/>
      <c r="B12" s="8"/>
      <c r="C12" s="10"/>
      <c r="D12" s="8"/>
      <c r="E12" s="11"/>
      <c r="F12" s="8"/>
      <c r="G12" s="8"/>
      <c r="H12" s="8"/>
      <c r="I12" s="12"/>
      <c r="J12" s="12"/>
      <c r="K12" s="12"/>
      <c r="L12" s="12"/>
    </row>
    <row r="13" spans="1:12" ht="25.5" customHeight="1" x14ac:dyDescent="0.25">
      <c r="A13" s="9"/>
      <c r="B13" s="8"/>
      <c r="C13" s="10"/>
      <c r="D13" s="8"/>
      <c r="E13" s="11"/>
      <c r="F13" s="8"/>
      <c r="G13" s="8"/>
      <c r="H13" s="8"/>
      <c r="I13" s="12"/>
      <c r="J13" s="12"/>
      <c r="K13" s="12"/>
      <c r="L13" s="12"/>
    </row>
    <row r="14" spans="1:12" ht="25.5" customHeight="1" x14ac:dyDescent="0.25">
      <c r="A14" s="9"/>
      <c r="B14" s="8"/>
      <c r="C14" s="10"/>
      <c r="D14" s="8"/>
      <c r="E14" s="11"/>
      <c r="F14" s="8"/>
      <c r="G14" s="8"/>
      <c r="H14" s="8"/>
      <c r="I14" s="12"/>
      <c r="J14" s="12"/>
      <c r="K14" s="12"/>
      <c r="L14" s="12"/>
    </row>
    <row r="15" spans="1:12" ht="25.5" customHeight="1" x14ac:dyDescent="0.25">
      <c r="A15" s="9"/>
      <c r="B15" s="8"/>
      <c r="C15" s="10"/>
      <c r="D15" s="8"/>
      <c r="E15" s="11"/>
      <c r="F15" s="8"/>
      <c r="G15" s="8"/>
      <c r="H15" s="8"/>
      <c r="I15" s="12"/>
      <c r="J15" s="12"/>
      <c r="K15" s="12"/>
      <c r="L15" s="12"/>
    </row>
    <row r="16" spans="1:12" ht="25.5" customHeight="1" x14ac:dyDescent="0.25">
      <c r="A16" s="9"/>
      <c r="B16" s="8"/>
      <c r="C16" s="10"/>
      <c r="D16" s="8"/>
      <c r="E16" s="11"/>
      <c r="F16" s="8"/>
      <c r="G16" s="8"/>
      <c r="H16" s="8"/>
      <c r="I16" s="12"/>
      <c r="J16" s="12"/>
      <c r="K16" s="12"/>
      <c r="L16" s="12"/>
    </row>
    <row r="17" spans="1:12" ht="25.5" customHeight="1" x14ac:dyDescent="0.25">
      <c r="A17" s="9"/>
      <c r="B17" s="8"/>
      <c r="C17" s="10"/>
      <c r="D17" s="8"/>
      <c r="E17" s="11"/>
      <c r="F17" s="8"/>
      <c r="G17" s="8"/>
      <c r="H17" s="8"/>
      <c r="I17" s="12"/>
      <c r="J17" s="12"/>
      <c r="K17" s="12"/>
      <c r="L17" s="12"/>
    </row>
    <row r="18" spans="1:12" ht="25.5" customHeight="1" x14ac:dyDescent="0.25">
      <c r="A18" s="9"/>
      <c r="B18" s="8"/>
      <c r="C18" s="10"/>
      <c r="D18" s="8"/>
      <c r="E18" s="11"/>
      <c r="F18" s="8"/>
      <c r="G18" s="8"/>
      <c r="H18" s="8"/>
      <c r="I18" s="12"/>
      <c r="J18" s="12"/>
      <c r="K18" s="12"/>
      <c r="L18" s="12"/>
    </row>
    <row r="19" spans="1:12" ht="25.5" customHeight="1" x14ac:dyDescent="0.25">
      <c r="A19" s="9"/>
      <c r="B19" s="8"/>
      <c r="C19" s="10"/>
      <c r="D19" s="8"/>
      <c r="E19" s="11"/>
      <c r="F19" s="8"/>
      <c r="G19" s="8"/>
      <c r="H19" s="8"/>
      <c r="I19" s="12"/>
      <c r="J19" s="12"/>
      <c r="K19" s="12"/>
      <c r="L19" s="12"/>
    </row>
    <row r="20" spans="1:12" ht="25.5" customHeight="1" x14ac:dyDescent="0.25">
      <c r="A20" s="8"/>
      <c r="B20" s="8"/>
      <c r="C20" s="8"/>
      <c r="D20" s="8"/>
      <c r="E20" s="8"/>
      <c r="F20" s="8"/>
      <c r="G20" s="8"/>
      <c r="H20" s="8"/>
      <c r="I20" s="12"/>
      <c r="J20" s="12"/>
      <c r="K20" s="12"/>
      <c r="L20" s="12"/>
    </row>
    <row r="21" spans="1:12" ht="25.5" customHeight="1" x14ac:dyDescent="0.25">
      <c r="A21" s="8"/>
      <c r="B21" s="8"/>
      <c r="C21" s="8"/>
      <c r="D21" s="8"/>
      <c r="E21" s="8"/>
      <c r="F21" s="8"/>
      <c r="G21" s="8"/>
      <c r="H21" s="8"/>
      <c r="I21" s="12"/>
      <c r="J21" s="12"/>
      <c r="K21" s="12"/>
      <c r="L21" s="12"/>
    </row>
  </sheetData>
  <sheetProtection selectLockedCells="1" selectUnlockedCells="1"/>
  <pageMargins left="0.31527777777777777" right="0.31527777777777777" top="0.26527777777777778" bottom="0" header="0" footer="0.51180555555555551"/>
  <pageSetup paperSize="9" firstPageNumber="0" orientation="landscape" horizontalDpi="300" verticalDpi="300"/>
  <headerFooter alignWithMargins="0">
    <oddHeader>&amp;C&amp;"Times New Roman,Normal"&amp;12&amp;A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2D85D-AD86-46AF-AE33-81AE821E4149}">
  <dimension ref="B3:D35"/>
  <sheetViews>
    <sheetView tabSelected="1" workbookViewId="0">
      <selection activeCell="C4" sqref="C4:D5"/>
    </sheetView>
  </sheetViews>
  <sheetFormatPr baseColWidth="10" defaultRowHeight="12.5" x14ac:dyDescent="0.25"/>
  <cols>
    <col min="1" max="1" width="10.90625" style="18"/>
    <col min="2" max="2" width="24.7265625" style="18" bestFit="1" customWidth="1"/>
    <col min="3" max="16384" width="10.90625" style="18"/>
  </cols>
  <sheetData>
    <row r="3" spans="2:4" ht="13" x14ac:dyDescent="0.3">
      <c r="C3" s="70" t="s">
        <v>28</v>
      </c>
      <c r="D3" s="70" t="s">
        <v>29</v>
      </c>
    </row>
    <row r="4" spans="2:4" x14ac:dyDescent="0.25">
      <c r="B4" s="18" t="s">
        <v>26</v>
      </c>
      <c r="C4" s="71">
        <v>40</v>
      </c>
      <c r="D4" s="71">
        <v>70</v>
      </c>
    </row>
    <row r="5" spans="2:4" x14ac:dyDescent="0.25">
      <c r="B5" s="18" t="s">
        <v>27</v>
      </c>
      <c r="C5" s="71">
        <v>145</v>
      </c>
      <c r="D5" s="71">
        <v>215</v>
      </c>
    </row>
    <row r="7" spans="2:4" x14ac:dyDescent="0.25">
      <c r="B7" s="18" t="s">
        <v>30</v>
      </c>
      <c r="C7" s="72">
        <v>44256</v>
      </c>
    </row>
    <row r="8" spans="2:4" x14ac:dyDescent="0.25">
      <c r="B8" s="18" t="s">
        <v>31</v>
      </c>
      <c r="C8" s="72">
        <v>44284</v>
      </c>
    </row>
    <row r="10" spans="2:4" x14ac:dyDescent="0.25">
      <c r="B10" s="18" t="s">
        <v>35</v>
      </c>
      <c r="C10" s="71">
        <v>60</v>
      </c>
    </row>
    <row r="11" spans="2:4" x14ac:dyDescent="0.25">
      <c r="B11" s="18" t="s">
        <v>37</v>
      </c>
      <c r="C11" s="71">
        <v>60</v>
      </c>
    </row>
    <row r="12" spans="2:4" x14ac:dyDescent="0.25">
      <c r="B12" s="18" t="s">
        <v>36</v>
      </c>
      <c r="C12" s="71">
        <v>30</v>
      </c>
    </row>
    <row r="13" spans="2:4" x14ac:dyDescent="0.25">
      <c r="B13" s="18" t="s">
        <v>38</v>
      </c>
      <c r="C13" s="71">
        <v>14</v>
      </c>
      <c r="D13" s="71">
        <v>42</v>
      </c>
    </row>
    <row r="14" spans="2:4" x14ac:dyDescent="0.25">
      <c r="B14" s="18" t="s">
        <v>39</v>
      </c>
      <c r="C14" s="71">
        <v>14</v>
      </c>
    </row>
    <row r="35" spans="2:3" x14ac:dyDescent="0.25">
      <c r="B35" s="88" t="s">
        <v>55</v>
      </c>
      <c r="C35" s="89">
        <f>(C8-C7)/2+C7</f>
        <v>44270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60"/>
  <sheetViews>
    <sheetView zoomScale="90" zoomScaleNormal="90" workbookViewId="0">
      <selection activeCell="F13" sqref="F13"/>
    </sheetView>
  </sheetViews>
  <sheetFormatPr baseColWidth="10" defaultColWidth="11.453125" defaultRowHeight="12.5" x14ac:dyDescent="0.25"/>
  <cols>
    <col min="1" max="1" width="9.453125" style="18" bestFit="1" customWidth="1"/>
    <col min="2" max="2" width="8.453125" style="18" bestFit="1" customWidth="1"/>
    <col min="3" max="3" width="12.453125" style="18" bestFit="1" customWidth="1"/>
    <col min="4" max="4" width="7.453125" style="18" customWidth="1"/>
    <col min="5" max="5" width="7" style="18" customWidth="1"/>
    <col min="6" max="6" width="26" style="18" customWidth="1"/>
    <col min="7" max="7" width="8.453125" style="18" customWidth="1"/>
    <col min="8" max="8" width="17.81640625" style="18" customWidth="1"/>
    <col min="9" max="10" width="10.6328125" style="18" customWidth="1"/>
    <col min="11" max="11" width="11.453125" style="18" customWidth="1"/>
    <col min="12" max="12" width="7.08984375" style="18" bestFit="1" customWidth="1"/>
    <col min="13" max="13" width="8.81640625" style="19" customWidth="1"/>
    <col min="14" max="14" width="10.6328125" style="18" customWidth="1"/>
    <col min="15" max="15" width="10" style="18" bestFit="1" customWidth="1"/>
    <col min="16" max="16" width="7.1796875" style="18" bestFit="1" customWidth="1"/>
    <col min="17" max="17" width="9" style="19" bestFit="1" customWidth="1"/>
    <col min="18" max="16384" width="11.453125" style="18"/>
  </cols>
  <sheetData>
    <row r="1" spans="1:17" s="14" customFormat="1" ht="16" customHeight="1" x14ac:dyDescent="0.3">
      <c r="A1" s="13" t="s">
        <v>24</v>
      </c>
      <c r="B1" s="13"/>
      <c r="C1" s="13" t="s">
        <v>19</v>
      </c>
      <c r="D1" s="13" t="s">
        <v>25</v>
      </c>
      <c r="E1" s="13"/>
      <c r="F1" s="13"/>
      <c r="G1" s="13"/>
      <c r="H1" s="13"/>
      <c r="I1" s="13"/>
      <c r="M1" s="15"/>
      <c r="Q1" s="15"/>
    </row>
    <row r="2" spans="1:17" s="18" customFormat="1" ht="18" customHeight="1" thickBot="1" x14ac:dyDescent="0.55000000000000004">
      <c r="A2" s="16"/>
      <c r="B2" s="16"/>
      <c r="C2" s="17"/>
      <c r="D2" s="17"/>
      <c r="E2" s="17"/>
      <c r="F2" s="17"/>
      <c r="G2" s="16"/>
      <c r="H2" s="16"/>
      <c r="I2" s="13"/>
      <c r="M2" s="19"/>
      <c r="Q2" s="19"/>
    </row>
    <row r="3" spans="1:17" s="18" customFormat="1" ht="16" customHeight="1" thickTop="1" thickBot="1" x14ac:dyDescent="0.35">
      <c r="A3" s="55" t="s">
        <v>2</v>
      </c>
      <c r="B3" s="56" t="s">
        <v>3</v>
      </c>
      <c r="C3" s="56" t="s">
        <v>0</v>
      </c>
      <c r="D3" s="56" t="s">
        <v>4</v>
      </c>
      <c r="E3" s="57"/>
      <c r="F3" s="57"/>
      <c r="G3" s="57"/>
      <c r="H3" s="56"/>
      <c r="I3" s="58" t="s">
        <v>5</v>
      </c>
      <c r="J3" s="59" t="s">
        <v>22</v>
      </c>
      <c r="K3" s="60"/>
      <c r="L3" s="60"/>
      <c r="M3" s="61"/>
      <c r="N3" s="59" t="s">
        <v>23</v>
      </c>
      <c r="O3" s="60"/>
      <c r="P3" s="60"/>
      <c r="Q3" s="62"/>
    </row>
    <row r="4" spans="1:17" s="18" customFormat="1" ht="14.5" customHeight="1" thickBot="1" x14ac:dyDescent="0.35">
      <c r="A4" s="63" t="s">
        <v>8</v>
      </c>
      <c r="B4" s="64" t="s">
        <v>8</v>
      </c>
      <c r="C4" s="64" t="s">
        <v>9</v>
      </c>
      <c r="D4" s="64" t="s">
        <v>10</v>
      </c>
      <c r="E4" s="64" t="s">
        <v>11</v>
      </c>
      <c r="F4" s="64" t="s">
        <v>12</v>
      </c>
      <c r="G4" s="64" t="s">
        <v>13</v>
      </c>
      <c r="H4" s="64" t="s">
        <v>14</v>
      </c>
      <c r="I4" s="65" t="s">
        <v>15</v>
      </c>
      <c r="J4" s="66" t="s">
        <v>6</v>
      </c>
      <c r="K4" s="64" t="s">
        <v>1</v>
      </c>
      <c r="L4" s="64" t="s">
        <v>21</v>
      </c>
      <c r="M4" s="67" t="s">
        <v>20</v>
      </c>
      <c r="N4" s="68" t="s">
        <v>6</v>
      </c>
      <c r="O4" s="64" t="s">
        <v>1</v>
      </c>
      <c r="P4" s="64" t="s">
        <v>21</v>
      </c>
      <c r="Q4" s="69" t="s">
        <v>20</v>
      </c>
    </row>
    <row r="5" spans="1:17" s="21" customFormat="1" ht="26" customHeight="1" x14ac:dyDescent="0.25">
      <c r="A5" s="22"/>
      <c r="B5" s="23"/>
      <c r="C5" s="24">
        <v>44228</v>
      </c>
      <c r="D5" s="23">
        <v>2001</v>
      </c>
      <c r="E5" s="25"/>
      <c r="F5" s="26"/>
      <c r="G5" s="23"/>
      <c r="H5" s="26"/>
      <c r="I5" s="47">
        <v>4</v>
      </c>
      <c r="J5" s="44">
        <v>12</v>
      </c>
      <c r="K5" s="27">
        <v>44287</v>
      </c>
      <c r="L5" s="34">
        <f>IF(K5&gt;0,+K5-C5," ")</f>
        <v>59</v>
      </c>
      <c r="M5" s="50">
        <f>IF(J5&gt;0,(+J5-I5)/L5*1000," ")</f>
        <v>135.59322033898306</v>
      </c>
      <c r="N5" s="52">
        <v>48</v>
      </c>
      <c r="O5" s="27">
        <v>44444</v>
      </c>
      <c r="P5" s="34">
        <f>IF(K5&gt;0,+O5-C5," ")</f>
        <v>216</v>
      </c>
      <c r="Q5" s="35">
        <f>IF(N5&gt;0,(+N5-I5)/P5*1000," ")</f>
        <v>203.7037037037037</v>
      </c>
    </row>
    <row r="6" spans="1:17" s="18" customFormat="1" ht="26" customHeight="1" x14ac:dyDescent="0.25">
      <c r="A6" s="28"/>
      <c r="B6" s="29"/>
      <c r="C6" s="30">
        <v>44228</v>
      </c>
      <c r="D6" s="29">
        <v>2002</v>
      </c>
      <c r="E6" s="31"/>
      <c r="F6" s="32"/>
      <c r="G6" s="29"/>
      <c r="H6" s="32"/>
      <c r="I6" s="48"/>
      <c r="J6" s="45"/>
      <c r="K6" s="33"/>
      <c r="L6" s="34" t="str">
        <f>IF(K6&gt;0,+K6-C6," ")</f>
        <v xml:space="preserve"> </v>
      </c>
      <c r="M6" s="50" t="str">
        <f>IF(J6&gt;0,(+J6-I6)/L6*1000," ")</f>
        <v xml:space="preserve"> </v>
      </c>
      <c r="N6" s="53"/>
      <c r="O6" s="33"/>
      <c r="P6" s="34" t="str">
        <f>IF(K6&gt;0,+O6-C6," ")</f>
        <v xml:space="preserve"> </v>
      </c>
      <c r="Q6" s="35" t="str">
        <f>IF(N6&gt;0,(+N6-I6)/P6*1000," ")</f>
        <v xml:space="preserve"> </v>
      </c>
    </row>
    <row r="7" spans="1:17" s="18" customFormat="1" ht="26" customHeight="1" x14ac:dyDescent="0.25">
      <c r="A7" s="28"/>
      <c r="B7" s="29"/>
      <c r="C7" s="30">
        <v>44228</v>
      </c>
      <c r="D7" s="29">
        <v>2003</v>
      </c>
      <c r="E7" s="31"/>
      <c r="F7" s="32"/>
      <c r="G7" s="29"/>
      <c r="H7" s="32"/>
      <c r="I7" s="48"/>
      <c r="J7" s="45"/>
      <c r="K7" s="33"/>
      <c r="L7" s="34" t="str">
        <f t="shared" ref="L7:L54" si="0">IF(K7&gt;0,+K7-C7," ")</f>
        <v xml:space="preserve"> </v>
      </c>
      <c r="M7" s="50" t="str">
        <f t="shared" ref="M7:M54" si="1">IF(J7&gt;0,(+J7-I7)/L7*1000," ")</f>
        <v xml:space="preserve"> </v>
      </c>
      <c r="N7" s="53"/>
      <c r="O7" s="33"/>
      <c r="P7" s="34" t="str">
        <f t="shared" ref="P7:P54" si="2">IF(K7&gt;0,+O7-C7," ")</f>
        <v xml:space="preserve"> </v>
      </c>
      <c r="Q7" s="35" t="str">
        <f t="shared" ref="Q7:Q54" si="3">IF(N7&gt;0,(+N7-I7)/P7*1000," ")</f>
        <v xml:space="preserve"> </v>
      </c>
    </row>
    <row r="8" spans="1:17" s="18" customFormat="1" ht="26" customHeight="1" x14ac:dyDescent="0.25">
      <c r="A8" s="28"/>
      <c r="B8" s="29"/>
      <c r="C8" s="30">
        <v>44228</v>
      </c>
      <c r="D8" s="29">
        <v>2004</v>
      </c>
      <c r="E8" s="31"/>
      <c r="F8" s="32"/>
      <c r="G8" s="29"/>
      <c r="H8" s="32"/>
      <c r="I8" s="48"/>
      <c r="J8" s="45"/>
      <c r="K8" s="33"/>
      <c r="L8" s="34" t="str">
        <f t="shared" si="0"/>
        <v xml:space="preserve"> </v>
      </c>
      <c r="M8" s="50" t="str">
        <f t="shared" si="1"/>
        <v xml:space="preserve"> </v>
      </c>
      <c r="N8" s="53"/>
      <c r="O8" s="33"/>
      <c r="P8" s="34" t="str">
        <f t="shared" si="2"/>
        <v xml:space="preserve"> </v>
      </c>
      <c r="Q8" s="35" t="str">
        <f t="shared" si="3"/>
        <v xml:space="preserve"> </v>
      </c>
    </row>
    <row r="9" spans="1:17" s="18" customFormat="1" ht="26" customHeight="1" x14ac:dyDescent="0.25">
      <c r="A9" s="28"/>
      <c r="B9" s="29"/>
      <c r="C9" s="30">
        <v>44232</v>
      </c>
      <c r="D9" s="29">
        <v>2005</v>
      </c>
      <c r="E9" s="31"/>
      <c r="F9" s="32"/>
      <c r="G9" s="29"/>
      <c r="H9" s="32"/>
      <c r="I9" s="48"/>
      <c r="J9" s="45"/>
      <c r="K9" s="33"/>
      <c r="L9" s="34" t="str">
        <f t="shared" si="0"/>
        <v xml:space="preserve"> </v>
      </c>
      <c r="M9" s="50" t="str">
        <f t="shared" si="1"/>
        <v xml:space="preserve"> </v>
      </c>
      <c r="N9" s="53"/>
      <c r="O9" s="33"/>
      <c r="P9" s="34" t="str">
        <f t="shared" si="2"/>
        <v xml:space="preserve"> </v>
      </c>
      <c r="Q9" s="35" t="str">
        <f t="shared" si="3"/>
        <v xml:space="preserve"> </v>
      </c>
    </row>
    <row r="10" spans="1:17" s="18" customFormat="1" ht="26" customHeight="1" x14ac:dyDescent="0.25">
      <c r="A10" s="28"/>
      <c r="B10" s="29"/>
      <c r="C10" s="30">
        <v>44233</v>
      </c>
      <c r="D10" s="29">
        <v>2006</v>
      </c>
      <c r="E10" s="31"/>
      <c r="F10" s="32"/>
      <c r="G10" s="29"/>
      <c r="H10" s="32"/>
      <c r="I10" s="48"/>
      <c r="J10" s="45"/>
      <c r="K10" s="33"/>
      <c r="L10" s="34" t="str">
        <f t="shared" si="0"/>
        <v xml:space="preserve"> </v>
      </c>
      <c r="M10" s="50" t="str">
        <f t="shared" si="1"/>
        <v xml:space="preserve"> </v>
      </c>
      <c r="N10" s="53"/>
      <c r="O10" s="33"/>
      <c r="P10" s="34" t="str">
        <f t="shared" si="2"/>
        <v xml:space="preserve"> </v>
      </c>
      <c r="Q10" s="35" t="str">
        <f t="shared" si="3"/>
        <v xml:space="preserve"> </v>
      </c>
    </row>
    <row r="11" spans="1:17" s="18" customFormat="1" ht="26" customHeight="1" x14ac:dyDescent="0.25">
      <c r="A11" s="28"/>
      <c r="B11" s="29"/>
      <c r="C11" s="30">
        <v>44234</v>
      </c>
      <c r="D11" s="29">
        <v>2007</v>
      </c>
      <c r="E11" s="31"/>
      <c r="F11" s="32"/>
      <c r="G11" s="29"/>
      <c r="H11" s="32"/>
      <c r="I11" s="48"/>
      <c r="J11" s="45"/>
      <c r="K11" s="33"/>
      <c r="L11" s="34" t="str">
        <f t="shared" si="0"/>
        <v xml:space="preserve"> </v>
      </c>
      <c r="M11" s="50" t="str">
        <f t="shared" si="1"/>
        <v xml:space="preserve"> </v>
      </c>
      <c r="N11" s="53"/>
      <c r="O11" s="33"/>
      <c r="P11" s="34" t="str">
        <f t="shared" si="2"/>
        <v xml:space="preserve"> </v>
      </c>
      <c r="Q11" s="35" t="str">
        <f t="shared" si="3"/>
        <v xml:space="preserve"> </v>
      </c>
    </row>
    <row r="12" spans="1:17" s="18" customFormat="1" ht="26" customHeight="1" x14ac:dyDescent="0.25">
      <c r="A12" s="28"/>
      <c r="B12" s="29"/>
      <c r="C12" s="30">
        <v>44234</v>
      </c>
      <c r="D12" s="29">
        <v>2008</v>
      </c>
      <c r="E12" s="31"/>
      <c r="F12" s="32"/>
      <c r="G12" s="29"/>
      <c r="H12" s="32"/>
      <c r="I12" s="48"/>
      <c r="J12" s="45"/>
      <c r="K12" s="33"/>
      <c r="L12" s="34" t="str">
        <f t="shared" si="0"/>
        <v xml:space="preserve"> </v>
      </c>
      <c r="M12" s="50" t="str">
        <f t="shared" si="1"/>
        <v xml:space="preserve"> </v>
      </c>
      <c r="N12" s="53"/>
      <c r="O12" s="33"/>
      <c r="P12" s="34" t="str">
        <f t="shared" si="2"/>
        <v xml:space="preserve"> </v>
      </c>
      <c r="Q12" s="35" t="str">
        <f t="shared" si="3"/>
        <v xml:space="preserve"> </v>
      </c>
    </row>
    <row r="13" spans="1:17" s="18" customFormat="1" ht="26" customHeight="1" x14ac:dyDescent="0.25">
      <c r="A13" s="28"/>
      <c r="B13" s="29"/>
      <c r="C13" s="30">
        <v>44234</v>
      </c>
      <c r="D13" s="29">
        <v>2009</v>
      </c>
      <c r="E13" s="31"/>
      <c r="F13" s="32"/>
      <c r="G13" s="29"/>
      <c r="H13" s="32"/>
      <c r="I13" s="48"/>
      <c r="J13" s="45"/>
      <c r="K13" s="33"/>
      <c r="L13" s="34" t="str">
        <f t="shared" si="0"/>
        <v xml:space="preserve"> </v>
      </c>
      <c r="M13" s="50" t="str">
        <f t="shared" si="1"/>
        <v xml:space="preserve"> </v>
      </c>
      <c r="N13" s="53"/>
      <c r="O13" s="33"/>
      <c r="P13" s="34" t="str">
        <f t="shared" si="2"/>
        <v xml:space="preserve"> </v>
      </c>
      <c r="Q13" s="35" t="str">
        <f t="shared" si="3"/>
        <v xml:space="preserve"> </v>
      </c>
    </row>
    <row r="14" spans="1:17" s="18" customFormat="1" ht="26" customHeight="1" x14ac:dyDescent="0.25">
      <c r="A14" s="28"/>
      <c r="B14" s="29"/>
      <c r="C14" s="30">
        <v>44237</v>
      </c>
      <c r="D14" s="29">
        <v>2010</v>
      </c>
      <c r="E14" s="31"/>
      <c r="F14" s="32"/>
      <c r="G14" s="29"/>
      <c r="H14" s="32"/>
      <c r="I14" s="48"/>
      <c r="J14" s="45"/>
      <c r="K14" s="33"/>
      <c r="L14" s="34" t="str">
        <f t="shared" si="0"/>
        <v xml:space="preserve"> </v>
      </c>
      <c r="M14" s="50" t="str">
        <f t="shared" si="1"/>
        <v xml:space="preserve"> </v>
      </c>
      <c r="N14" s="53"/>
      <c r="O14" s="33"/>
      <c r="P14" s="34" t="str">
        <f t="shared" si="2"/>
        <v xml:space="preserve"> </v>
      </c>
      <c r="Q14" s="35" t="str">
        <f t="shared" si="3"/>
        <v xml:space="preserve"> </v>
      </c>
    </row>
    <row r="15" spans="1:17" s="18" customFormat="1" ht="26" customHeight="1" x14ac:dyDescent="0.25">
      <c r="A15" s="28"/>
      <c r="B15" s="29"/>
      <c r="C15" s="30">
        <v>44237</v>
      </c>
      <c r="D15" s="29">
        <v>2011</v>
      </c>
      <c r="E15" s="31"/>
      <c r="F15" s="32"/>
      <c r="G15" s="29"/>
      <c r="H15" s="32"/>
      <c r="I15" s="48"/>
      <c r="J15" s="45"/>
      <c r="K15" s="33"/>
      <c r="L15" s="34" t="str">
        <f t="shared" si="0"/>
        <v xml:space="preserve"> </v>
      </c>
      <c r="M15" s="50" t="str">
        <f t="shared" si="1"/>
        <v xml:space="preserve"> </v>
      </c>
      <c r="N15" s="53"/>
      <c r="O15" s="33"/>
      <c r="P15" s="34" t="str">
        <f t="shared" si="2"/>
        <v xml:space="preserve"> </v>
      </c>
      <c r="Q15" s="35" t="str">
        <f t="shared" si="3"/>
        <v xml:space="preserve"> </v>
      </c>
    </row>
    <row r="16" spans="1:17" s="18" customFormat="1" ht="26" customHeight="1" x14ac:dyDescent="0.25">
      <c r="A16" s="28"/>
      <c r="B16" s="29"/>
      <c r="C16" s="30">
        <v>44237</v>
      </c>
      <c r="D16" s="29">
        <v>2012</v>
      </c>
      <c r="E16" s="31"/>
      <c r="F16" s="32"/>
      <c r="G16" s="29"/>
      <c r="H16" s="32"/>
      <c r="I16" s="48"/>
      <c r="J16" s="45"/>
      <c r="K16" s="33"/>
      <c r="L16" s="34" t="str">
        <f t="shared" si="0"/>
        <v xml:space="preserve"> </v>
      </c>
      <c r="M16" s="50" t="str">
        <f t="shared" si="1"/>
        <v xml:space="preserve"> </v>
      </c>
      <c r="N16" s="53"/>
      <c r="O16" s="33"/>
      <c r="P16" s="34" t="str">
        <f t="shared" si="2"/>
        <v xml:space="preserve"> </v>
      </c>
      <c r="Q16" s="35" t="str">
        <f t="shared" si="3"/>
        <v xml:space="preserve"> </v>
      </c>
    </row>
    <row r="17" spans="1:17" s="18" customFormat="1" ht="26" customHeight="1" x14ac:dyDescent="0.25">
      <c r="A17" s="28"/>
      <c r="B17" s="29"/>
      <c r="C17" s="30">
        <v>44237</v>
      </c>
      <c r="D17" s="29">
        <v>2013</v>
      </c>
      <c r="E17" s="31"/>
      <c r="F17" s="32"/>
      <c r="G17" s="29"/>
      <c r="H17" s="32"/>
      <c r="I17" s="48"/>
      <c r="J17" s="45"/>
      <c r="K17" s="33"/>
      <c r="L17" s="34" t="str">
        <f t="shared" si="0"/>
        <v xml:space="preserve"> </v>
      </c>
      <c r="M17" s="50" t="str">
        <f t="shared" si="1"/>
        <v xml:space="preserve"> </v>
      </c>
      <c r="N17" s="53"/>
      <c r="O17" s="33"/>
      <c r="P17" s="34" t="str">
        <f t="shared" si="2"/>
        <v xml:space="preserve"> </v>
      </c>
      <c r="Q17" s="35" t="str">
        <f t="shared" si="3"/>
        <v xml:space="preserve"> </v>
      </c>
    </row>
    <row r="18" spans="1:17" s="18" customFormat="1" ht="26" customHeight="1" x14ac:dyDescent="0.25">
      <c r="A18" s="28"/>
      <c r="B18" s="29"/>
      <c r="C18" s="30">
        <v>44237</v>
      </c>
      <c r="D18" s="29">
        <v>2014</v>
      </c>
      <c r="E18" s="31"/>
      <c r="F18" s="32"/>
      <c r="G18" s="29"/>
      <c r="H18" s="32"/>
      <c r="I18" s="48"/>
      <c r="J18" s="45"/>
      <c r="K18" s="33"/>
      <c r="L18" s="34" t="str">
        <f t="shared" si="0"/>
        <v xml:space="preserve"> </v>
      </c>
      <c r="M18" s="50" t="str">
        <f t="shared" si="1"/>
        <v xml:space="preserve"> </v>
      </c>
      <c r="N18" s="53"/>
      <c r="O18" s="33"/>
      <c r="P18" s="34" t="str">
        <f t="shared" si="2"/>
        <v xml:space="preserve"> </v>
      </c>
      <c r="Q18" s="35" t="str">
        <f t="shared" si="3"/>
        <v xml:space="preserve"> </v>
      </c>
    </row>
    <row r="19" spans="1:17" s="18" customFormat="1" ht="26" customHeight="1" x14ac:dyDescent="0.25">
      <c r="A19" s="28"/>
      <c r="B19" s="29"/>
      <c r="C19" s="30">
        <v>44237</v>
      </c>
      <c r="D19" s="29">
        <v>2015</v>
      </c>
      <c r="E19" s="31"/>
      <c r="F19" s="32"/>
      <c r="G19" s="29"/>
      <c r="H19" s="32"/>
      <c r="I19" s="48"/>
      <c r="J19" s="45"/>
      <c r="K19" s="33"/>
      <c r="L19" s="34" t="str">
        <f t="shared" si="0"/>
        <v xml:space="preserve"> </v>
      </c>
      <c r="M19" s="50" t="str">
        <f t="shared" si="1"/>
        <v xml:space="preserve"> </v>
      </c>
      <c r="N19" s="53"/>
      <c r="O19" s="33"/>
      <c r="P19" s="34" t="str">
        <f t="shared" si="2"/>
        <v xml:space="preserve"> </v>
      </c>
      <c r="Q19" s="35" t="str">
        <f t="shared" si="3"/>
        <v xml:space="preserve"> </v>
      </c>
    </row>
    <row r="20" spans="1:17" s="18" customFormat="1" ht="26" customHeight="1" x14ac:dyDescent="0.25">
      <c r="A20" s="28"/>
      <c r="B20" s="29"/>
      <c r="C20" s="30">
        <v>44239</v>
      </c>
      <c r="D20" s="29">
        <v>2016</v>
      </c>
      <c r="E20" s="31"/>
      <c r="F20" s="32"/>
      <c r="G20" s="29"/>
      <c r="H20" s="32"/>
      <c r="I20" s="48"/>
      <c r="J20" s="45"/>
      <c r="K20" s="33"/>
      <c r="L20" s="34" t="str">
        <f t="shared" si="0"/>
        <v xml:space="preserve"> </v>
      </c>
      <c r="M20" s="50" t="str">
        <f t="shared" si="1"/>
        <v xml:space="preserve"> </v>
      </c>
      <c r="N20" s="53"/>
      <c r="O20" s="33"/>
      <c r="P20" s="34" t="str">
        <f t="shared" si="2"/>
        <v xml:space="preserve"> </v>
      </c>
      <c r="Q20" s="35" t="str">
        <f t="shared" si="3"/>
        <v xml:space="preserve"> </v>
      </c>
    </row>
    <row r="21" spans="1:17" s="18" customFormat="1" ht="26" customHeight="1" x14ac:dyDescent="0.25">
      <c r="A21" s="28"/>
      <c r="B21" s="29"/>
      <c r="C21" s="30"/>
      <c r="D21" s="29"/>
      <c r="E21" s="31"/>
      <c r="F21" s="32"/>
      <c r="G21" s="29"/>
      <c r="H21" s="32"/>
      <c r="I21" s="48"/>
      <c r="J21" s="45"/>
      <c r="K21" s="33"/>
      <c r="L21" s="34" t="str">
        <f t="shared" si="0"/>
        <v xml:space="preserve"> </v>
      </c>
      <c r="M21" s="50" t="str">
        <f t="shared" si="1"/>
        <v xml:space="preserve"> </v>
      </c>
      <c r="N21" s="53"/>
      <c r="O21" s="33"/>
      <c r="P21" s="34" t="str">
        <f t="shared" si="2"/>
        <v xml:space="preserve"> </v>
      </c>
      <c r="Q21" s="35" t="str">
        <f t="shared" si="3"/>
        <v xml:space="preserve"> </v>
      </c>
    </row>
    <row r="22" spans="1:17" s="18" customFormat="1" ht="26" customHeight="1" x14ac:dyDescent="0.25">
      <c r="A22" s="28"/>
      <c r="B22" s="29"/>
      <c r="C22" s="30"/>
      <c r="D22" s="29"/>
      <c r="E22" s="31"/>
      <c r="F22" s="32"/>
      <c r="G22" s="29"/>
      <c r="H22" s="32"/>
      <c r="I22" s="48"/>
      <c r="J22" s="45"/>
      <c r="K22" s="33"/>
      <c r="L22" s="34" t="str">
        <f t="shared" si="0"/>
        <v xml:space="preserve"> </v>
      </c>
      <c r="M22" s="50" t="str">
        <f t="shared" si="1"/>
        <v xml:space="preserve"> </v>
      </c>
      <c r="N22" s="53"/>
      <c r="O22" s="33"/>
      <c r="P22" s="34" t="str">
        <f t="shared" si="2"/>
        <v xml:space="preserve"> </v>
      </c>
      <c r="Q22" s="35" t="str">
        <f t="shared" si="3"/>
        <v xml:space="preserve"> </v>
      </c>
    </row>
    <row r="23" spans="1:17" s="18" customFormat="1" ht="26" customHeight="1" x14ac:dyDescent="0.25">
      <c r="A23" s="28"/>
      <c r="B23" s="29"/>
      <c r="C23" s="30"/>
      <c r="D23" s="29"/>
      <c r="E23" s="31"/>
      <c r="F23" s="32"/>
      <c r="G23" s="29"/>
      <c r="H23" s="32"/>
      <c r="I23" s="48"/>
      <c r="J23" s="45"/>
      <c r="K23" s="33"/>
      <c r="L23" s="34" t="str">
        <f t="shared" si="0"/>
        <v xml:space="preserve"> </v>
      </c>
      <c r="M23" s="50" t="str">
        <f t="shared" si="1"/>
        <v xml:space="preserve"> </v>
      </c>
      <c r="N23" s="53"/>
      <c r="O23" s="33"/>
      <c r="P23" s="34" t="str">
        <f t="shared" si="2"/>
        <v xml:space="preserve"> </v>
      </c>
      <c r="Q23" s="35" t="str">
        <f t="shared" si="3"/>
        <v xml:space="preserve"> </v>
      </c>
    </row>
    <row r="24" spans="1:17" s="18" customFormat="1" ht="26" customHeight="1" x14ac:dyDescent="0.25">
      <c r="A24" s="28"/>
      <c r="B24" s="29"/>
      <c r="C24" s="30"/>
      <c r="D24" s="29"/>
      <c r="E24" s="31"/>
      <c r="F24" s="32"/>
      <c r="G24" s="29"/>
      <c r="H24" s="32"/>
      <c r="I24" s="48"/>
      <c r="J24" s="45"/>
      <c r="K24" s="33"/>
      <c r="L24" s="34" t="str">
        <f t="shared" si="0"/>
        <v xml:space="preserve"> </v>
      </c>
      <c r="M24" s="50" t="str">
        <f t="shared" si="1"/>
        <v xml:space="preserve"> </v>
      </c>
      <c r="N24" s="53"/>
      <c r="O24" s="33"/>
      <c r="P24" s="34" t="str">
        <f t="shared" si="2"/>
        <v xml:space="preserve"> </v>
      </c>
      <c r="Q24" s="35" t="str">
        <f t="shared" si="3"/>
        <v xml:space="preserve"> </v>
      </c>
    </row>
    <row r="25" spans="1:17" s="18" customFormat="1" ht="26" customHeight="1" x14ac:dyDescent="0.25">
      <c r="A25" s="28"/>
      <c r="B25" s="29"/>
      <c r="C25" s="30"/>
      <c r="D25" s="29"/>
      <c r="E25" s="31"/>
      <c r="F25" s="32"/>
      <c r="G25" s="29"/>
      <c r="H25" s="32"/>
      <c r="I25" s="48"/>
      <c r="J25" s="45"/>
      <c r="K25" s="33"/>
      <c r="L25" s="34" t="str">
        <f t="shared" si="0"/>
        <v xml:space="preserve"> </v>
      </c>
      <c r="M25" s="50" t="str">
        <f t="shared" si="1"/>
        <v xml:space="preserve"> </v>
      </c>
      <c r="N25" s="53"/>
      <c r="O25" s="33"/>
      <c r="P25" s="34" t="str">
        <f t="shared" si="2"/>
        <v xml:space="preserve"> </v>
      </c>
      <c r="Q25" s="35" t="str">
        <f t="shared" si="3"/>
        <v xml:space="preserve"> </v>
      </c>
    </row>
    <row r="26" spans="1:17" s="18" customFormat="1" ht="26" customHeight="1" x14ac:dyDescent="0.25">
      <c r="A26" s="28"/>
      <c r="B26" s="29"/>
      <c r="C26" s="30"/>
      <c r="D26" s="29"/>
      <c r="E26" s="31"/>
      <c r="F26" s="32"/>
      <c r="G26" s="29"/>
      <c r="H26" s="32"/>
      <c r="I26" s="48"/>
      <c r="J26" s="45"/>
      <c r="K26" s="33"/>
      <c r="L26" s="34" t="str">
        <f t="shared" si="0"/>
        <v xml:space="preserve"> </v>
      </c>
      <c r="M26" s="50" t="str">
        <f t="shared" si="1"/>
        <v xml:space="preserve"> </v>
      </c>
      <c r="N26" s="53"/>
      <c r="O26" s="33"/>
      <c r="P26" s="34" t="str">
        <f t="shared" si="2"/>
        <v xml:space="preserve"> </v>
      </c>
      <c r="Q26" s="35" t="str">
        <f t="shared" si="3"/>
        <v xml:space="preserve"> </v>
      </c>
    </row>
    <row r="27" spans="1:17" s="18" customFormat="1" ht="26" customHeight="1" x14ac:dyDescent="0.25">
      <c r="A27" s="28"/>
      <c r="B27" s="29"/>
      <c r="C27" s="30"/>
      <c r="D27" s="29"/>
      <c r="E27" s="31"/>
      <c r="F27" s="32"/>
      <c r="G27" s="29"/>
      <c r="H27" s="32"/>
      <c r="I27" s="48"/>
      <c r="J27" s="45"/>
      <c r="K27" s="33"/>
      <c r="L27" s="34" t="str">
        <f t="shared" si="0"/>
        <v xml:space="preserve"> </v>
      </c>
      <c r="M27" s="50" t="str">
        <f t="shared" si="1"/>
        <v xml:space="preserve"> </v>
      </c>
      <c r="N27" s="53"/>
      <c r="O27" s="33"/>
      <c r="P27" s="34" t="str">
        <f t="shared" si="2"/>
        <v xml:space="preserve"> </v>
      </c>
      <c r="Q27" s="35" t="str">
        <f t="shared" si="3"/>
        <v xml:space="preserve"> </v>
      </c>
    </row>
    <row r="28" spans="1:17" s="18" customFormat="1" ht="26" customHeight="1" x14ac:dyDescent="0.25">
      <c r="A28" s="28"/>
      <c r="B28" s="29"/>
      <c r="C28" s="30"/>
      <c r="D28" s="29"/>
      <c r="E28" s="31"/>
      <c r="F28" s="32"/>
      <c r="G28" s="29"/>
      <c r="H28" s="32"/>
      <c r="I28" s="48"/>
      <c r="J28" s="45"/>
      <c r="K28" s="33"/>
      <c r="L28" s="34" t="str">
        <f t="shared" si="0"/>
        <v xml:space="preserve"> </v>
      </c>
      <c r="M28" s="50" t="str">
        <f t="shared" si="1"/>
        <v xml:space="preserve"> </v>
      </c>
      <c r="N28" s="53"/>
      <c r="O28" s="33"/>
      <c r="P28" s="34" t="str">
        <f t="shared" si="2"/>
        <v xml:space="preserve"> </v>
      </c>
      <c r="Q28" s="35" t="str">
        <f t="shared" si="3"/>
        <v xml:space="preserve"> </v>
      </c>
    </row>
    <row r="29" spans="1:17" s="18" customFormat="1" ht="26" customHeight="1" x14ac:dyDescent="0.25">
      <c r="A29" s="28"/>
      <c r="B29" s="29"/>
      <c r="C29" s="30"/>
      <c r="D29" s="29"/>
      <c r="E29" s="31"/>
      <c r="F29" s="32"/>
      <c r="G29" s="29"/>
      <c r="H29" s="32"/>
      <c r="I29" s="48"/>
      <c r="J29" s="45"/>
      <c r="K29" s="33"/>
      <c r="L29" s="34" t="str">
        <f t="shared" si="0"/>
        <v xml:space="preserve"> </v>
      </c>
      <c r="M29" s="50" t="str">
        <f t="shared" si="1"/>
        <v xml:space="preserve"> </v>
      </c>
      <c r="N29" s="53"/>
      <c r="O29" s="33"/>
      <c r="P29" s="34" t="str">
        <f t="shared" si="2"/>
        <v xml:space="preserve"> </v>
      </c>
      <c r="Q29" s="35" t="str">
        <f t="shared" si="3"/>
        <v xml:space="preserve"> </v>
      </c>
    </row>
    <row r="30" spans="1:17" s="18" customFormat="1" ht="26" customHeight="1" x14ac:dyDescent="0.25">
      <c r="A30" s="28"/>
      <c r="B30" s="29"/>
      <c r="C30" s="30"/>
      <c r="D30" s="29"/>
      <c r="E30" s="31"/>
      <c r="F30" s="32"/>
      <c r="G30" s="29"/>
      <c r="H30" s="32"/>
      <c r="I30" s="48"/>
      <c r="J30" s="45"/>
      <c r="K30" s="33"/>
      <c r="L30" s="34" t="str">
        <f t="shared" si="0"/>
        <v xml:space="preserve"> </v>
      </c>
      <c r="M30" s="50" t="str">
        <f t="shared" si="1"/>
        <v xml:space="preserve"> </v>
      </c>
      <c r="N30" s="53"/>
      <c r="O30" s="33"/>
      <c r="P30" s="34" t="str">
        <f t="shared" si="2"/>
        <v xml:space="preserve"> </v>
      </c>
      <c r="Q30" s="35" t="str">
        <f t="shared" si="3"/>
        <v xml:space="preserve"> </v>
      </c>
    </row>
    <row r="31" spans="1:17" s="18" customFormat="1" ht="26" customHeight="1" x14ac:dyDescent="0.25">
      <c r="A31" s="28"/>
      <c r="B31" s="29"/>
      <c r="C31" s="30"/>
      <c r="D31" s="29"/>
      <c r="E31" s="31"/>
      <c r="F31" s="32"/>
      <c r="G31" s="29"/>
      <c r="H31" s="32"/>
      <c r="I31" s="48"/>
      <c r="J31" s="45"/>
      <c r="K31" s="33"/>
      <c r="L31" s="34" t="str">
        <f t="shared" si="0"/>
        <v xml:space="preserve"> </v>
      </c>
      <c r="M31" s="50" t="str">
        <f t="shared" si="1"/>
        <v xml:space="preserve"> </v>
      </c>
      <c r="N31" s="53"/>
      <c r="O31" s="33"/>
      <c r="P31" s="34" t="str">
        <f t="shared" si="2"/>
        <v xml:space="preserve"> </v>
      </c>
      <c r="Q31" s="35" t="str">
        <f t="shared" si="3"/>
        <v xml:space="preserve"> </v>
      </c>
    </row>
    <row r="32" spans="1:17" s="18" customFormat="1" ht="26" customHeight="1" x14ac:dyDescent="0.25">
      <c r="A32" s="28"/>
      <c r="B32" s="29"/>
      <c r="C32" s="30"/>
      <c r="D32" s="29"/>
      <c r="E32" s="31"/>
      <c r="F32" s="32"/>
      <c r="G32" s="29"/>
      <c r="H32" s="32"/>
      <c r="I32" s="48"/>
      <c r="J32" s="45"/>
      <c r="K32" s="33"/>
      <c r="L32" s="34" t="str">
        <f t="shared" si="0"/>
        <v xml:space="preserve"> </v>
      </c>
      <c r="M32" s="50" t="str">
        <f t="shared" si="1"/>
        <v xml:space="preserve"> </v>
      </c>
      <c r="N32" s="53"/>
      <c r="O32" s="33"/>
      <c r="P32" s="34" t="str">
        <f t="shared" si="2"/>
        <v xml:space="preserve"> </v>
      </c>
      <c r="Q32" s="35" t="str">
        <f t="shared" si="3"/>
        <v xml:space="preserve"> </v>
      </c>
    </row>
    <row r="33" spans="1:17" s="18" customFormat="1" ht="26" customHeight="1" x14ac:dyDescent="0.25">
      <c r="A33" s="28"/>
      <c r="B33" s="29"/>
      <c r="C33" s="30"/>
      <c r="D33" s="29"/>
      <c r="E33" s="31"/>
      <c r="F33" s="32"/>
      <c r="G33" s="29"/>
      <c r="H33" s="32"/>
      <c r="I33" s="48"/>
      <c r="J33" s="45"/>
      <c r="K33" s="33"/>
      <c r="L33" s="34" t="str">
        <f t="shared" si="0"/>
        <v xml:space="preserve"> </v>
      </c>
      <c r="M33" s="50" t="str">
        <f t="shared" si="1"/>
        <v xml:space="preserve"> </v>
      </c>
      <c r="N33" s="53"/>
      <c r="O33" s="33"/>
      <c r="P33" s="34" t="str">
        <f t="shared" si="2"/>
        <v xml:space="preserve"> </v>
      </c>
      <c r="Q33" s="35" t="str">
        <f t="shared" si="3"/>
        <v xml:space="preserve"> </v>
      </c>
    </row>
    <row r="34" spans="1:17" s="18" customFormat="1" ht="26" customHeight="1" x14ac:dyDescent="0.25">
      <c r="A34" s="28"/>
      <c r="B34" s="29"/>
      <c r="C34" s="30"/>
      <c r="D34" s="29"/>
      <c r="E34" s="31"/>
      <c r="F34" s="32"/>
      <c r="G34" s="29"/>
      <c r="H34" s="32"/>
      <c r="I34" s="48"/>
      <c r="J34" s="45"/>
      <c r="K34" s="33"/>
      <c r="L34" s="34" t="str">
        <f t="shared" si="0"/>
        <v xml:space="preserve"> </v>
      </c>
      <c r="M34" s="50" t="str">
        <f t="shared" si="1"/>
        <v xml:space="preserve"> </v>
      </c>
      <c r="N34" s="53"/>
      <c r="O34" s="33"/>
      <c r="P34" s="34" t="str">
        <f t="shared" si="2"/>
        <v xml:space="preserve"> </v>
      </c>
      <c r="Q34" s="35" t="str">
        <f t="shared" si="3"/>
        <v xml:space="preserve"> </v>
      </c>
    </row>
    <row r="35" spans="1:17" s="18" customFormat="1" ht="26" customHeight="1" x14ac:dyDescent="0.25">
      <c r="A35" s="28"/>
      <c r="B35" s="29"/>
      <c r="C35" s="30"/>
      <c r="D35" s="29"/>
      <c r="E35" s="31"/>
      <c r="F35" s="32"/>
      <c r="G35" s="29"/>
      <c r="H35" s="32"/>
      <c r="I35" s="48"/>
      <c r="J35" s="45"/>
      <c r="K35" s="33"/>
      <c r="L35" s="34" t="str">
        <f t="shared" si="0"/>
        <v xml:space="preserve"> </v>
      </c>
      <c r="M35" s="50" t="str">
        <f t="shared" si="1"/>
        <v xml:space="preserve"> </v>
      </c>
      <c r="N35" s="53"/>
      <c r="O35" s="33"/>
      <c r="P35" s="34" t="str">
        <f t="shared" si="2"/>
        <v xml:space="preserve"> </v>
      </c>
      <c r="Q35" s="35" t="str">
        <f t="shared" si="3"/>
        <v xml:space="preserve"> </v>
      </c>
    </row>
    <row r="36" spans="1:17" s="18" customFormat="1" ht="26" customHeight="1" x14ac:dyDescent="0.25">
      <c r="A36" s="28"/>
      <c r="B36" s="29"/>
      <c r="C36" s="30"/>
      <c r="D36" s="29"/>
      <c r="E36" s="31"/>
      <c r="F36" s="32"/>
      <c r="G36" s="29"/>
      <c r="H36" s="32"/>
      <c r="I36" s="48"/>
      <c r="J36" s="45"/>
      <c r="K36" s="33"/>
      <c r="L36" s="34" t="str">
        <f t="shared" si="0"/>
        <v xml:space="preserve"> </v>
      </c>
      <c r="M36" s="50" t="str">
        <f t="shared" si="1"/>
        <v xml:space="preserve"> </v>
      </c>
      <c r="N36" s="53"/>
      <c r="O36" s="33"/>
      <c r="P36" s="34" t="str">
        <f t="shared" si="2"/>
        <v xml:space="preserve"> </v>
      </c>
      <c r="Q36" s="35" t="str">
        <f t="shared" si="3"/>
        <v xml:space="preserve"> </v>
      </c>
    </row>
    <row r="37" spans="1:17" s="18" customFormat="1" ht="26" customHeight="1" x14ac:dyDescent="0.25">
      <c r="A37" s="28"/>
      <c r="B37" s="29"/>
      <c r="C37" s="30"/>
      <c r="D37" s="29"/>
      <c r="E37" s="31"/>
      <c r="F37" s="32"/>
      <c r="G37" s="29"/>
      <c r="H37" s="32"/>
      <c r="I37" s="48"/>
      <c r="J37" s="45"/>
      <c r="K37" s="33"/>
      <c r="L37" s="34" t="str">
        <f t="shared" si="0"/>
        <v xml:space="preserve"> </v>
      </c>
      <c r="M37" s="50" t="str">
        <f t="shared" si="1"/>
        <v xml:space="preserve"> </v>
      </c>
      <c r="N37" s="53"/>
      <c r="O37" s="33"/>
      <c r="P37" s="34" t="str">
        <f t="shared" si="2"/>
        <v xml:space="preserve"> </v>
      </c>
      <c r="Q37" s="35" t="str">
        <f t="shared" si="3"/>
        <v xml:space="preserve"> </v>
      </c>
    </row>
    <row r="38" spans="1:17" s="18" customFormat="1" ht="26" customHeight="1" x14ac:dyDescent="0.25">
      <c r="A38" s="28"/>
      <c r="B38" s="29"/>
      <c r="C38" s="30"/>
      <c r="D38" s="29"/>
      <c r="E38" s="31"/>
      <c r="F38" s="32"/>
      <c r="G38" s="29"/>
      <c r="H38" s="32"/>
      <c r="I38" s="48"/>
      <c r="J38" s="45"/>
      <c r="K38" s="33"/>
      <c r="L38" s="34" t="str">
        <f t="shared" si="0"/>
        <v xml:space="preserve"> </v>
      </c>
      <c r="M38" s="50" t="str">
        <f t="shared" si="1"/>
        <v xml:space="preserve"> </v>
      </c>
      <c r="N38" s="53"/>
      <c r="O38" s="33"/>
      <c r="P38" s="34" t="str">
        <f t="shared" si="2"/>
        <v xml:space="preserve"> </v>
      </c>
      <c r="Q38" s="35" t="str">
        <f t="shared" si="3"/>
        <v xml:space="preserve"> </v>
      </c>
    </row>
    <row r="39" spans="1:17" s="18" customFormat="1" ht="26" customHeight="1" x14ac:dyDescent="0.25">
      <c r="A39" s="28"/>
      <c r="B39" s="29"/>
      <c r="C39" s="30"/>
      <c r="D39" s="29"/>
      <c r="E39" s="31"/>
      <c r="F39" s="32"/>
      <c r="G39" s="29"/>
      <c r="H39" s="32"/>
      <c r="I39" s="48"/>
      <c r="J39" s="45"/>
      <c r="K39" s="33"/>
      <c r="L39" s="34" t="str">
        <f t="shared" si="0"/>
        <v xml:space="preserve"> </v>
      </c>
      <c r="M39" s="50" t="str">
        <f t="shared" si="1"/>
        <v xml:space="preserve"> </v>
      </c>
      <c r="N39" s="53"/>
      <c r="O39" s="33"/>
      <c r="P39" s="34" t="str">
        <f t="shared" si="2"/>
        <v xml:space="preserve"> </v>
      </c>
      <c r="Q39" s="35" t="str">
        <f t="shared" si="3"/>
        <v xml:space="preserve"> </v>
      </c>
    </row>
    <row r="40" spans="1:17" s="18" customFormat="1" ht="26" customHeight="1" x14ac:dyDescent="0.25">
      <c r="A40" s="28"/>
      <c r="B40" s="29"/>
      <c r="C40" s="30"/>
      <c r="D40" s="29"/>
      <c r="E40" s="31"/>
      <c r="F40" s="32"/>
      <c r="G40" s="29"/>
      <c r="H40" s="32"/>
      <c r="I40" s="48"/>
      <c r="J40" s="45"/>
      <c r="K40" s="33"/>
      <c r="L40" s="34" t="str">
        <f t="shared" si="0"/>
        <v xml:space="preserve"> </v>
      </c>
      <c r="M40" s="50" t="str">
        <f t="shared" si="1"/>
        <v xml:space="preserve"> </v>
      </c>
      <c r="N40" s="53"/>
      <c r="O40" s="33"/>
      <c r="P40" s="34" t="str">
        <f t="shared" si="2"/>
        <v xml:space="preserve"> </v>
      </c>
      <c r="Q40" s="35" t="str">
        <f t="shared" si="3"/>
        <v xml:space="preserve"> </v>
      </c>
    </row>
    <row r="41" spans="1:17" s="18" customFormat="1" ht="26" customHeight="1" x14ac:dyDescent="0.25">
      <c r="A41" s="28"/>
      <c r="B41" s="29"/>
      <c r="C41" s="30"/>
      <c r="D41" s="29"/>
      <c r="E41" s="31"/>
      <c r="F41" s="32"/>
      <c r="G41" s="29"/>
      <c r="H41" s="32"/>
      <c r="I41" s="48"/>
      <c r="J41" s="45"/>
      <c r="K41" s="33"/>
      <c r="L41" s="34" t="str">
        <f t="shared" si="0"/>
        <v xml:space="preserve"> </v>
      </c>
      <c r="M41" s="50" t="str">
        <f t="shared" si="1"/>
        <v xml:space="preserve"> </v>
      </c>
      <c r="N41" s="53"/>
      <c r="O41" s="33"/>
      <c r="P41" s="34" t="str">
        <f t="shared" si="2"/>
        <v xml:space="preserve"> </v>
      </c>
      <c r="Q41" s="35" t="str">
        <f t="shared" si="3"/>
        <v xml:space="preserve"> </v>
      </c>
    </row>
    <row r="42" spans="1:17" s="18" customFormat="1" ht="26" customHeight="1" x14ac:dyDescent="0.25">
      <c r="A42" s="28"/>
      <c r="B42" s="29"/>
      <c r="C42" s="30"/>
      <c r="D42" s="29"/>
      <c r="E42" s="31"/>
      <c r="F42" s="32"/>
      <c r="G42" s="29"/>
      <c r="H42" s="32"/>
      <c r="I42" s="48"/>
      <c r="J42" s="45"/>
      <c r="K42" s="33"/>
      <c r="L42" s="34" t="str">
        <f t="shared" si="0"/>
        <v xml:space="preserve"> </v>
      </c>
      <c r="M42" s="50" t="str">
        <f t="shared" si="1"/>
        <v xml:space="preserve"> </v>
      </c>
      <c r="N42" s="53"/>
      <c r="O42" s="33"/>
      <c r="P42" s="34" t="str">
        <f t="shared" si="2"/>
        <v xml:space="preserve"> </v>
      </c>
      <c r="Q42" s="35" t="str">
        <f t="shared" si="3"/>
        <v xml:space="preserve"> </v>
      </c>
    </row>
    <row r="43" spans="1:17" s="18" customFormat="1" ht="26" customHeight="1" x14ac:dyDescent="0.25">
      <c r="A43" s="28"/>
      <c r="B43" s="29"/>
      <c r="C43" s="30"/>
      <c r="D43" s="29"/>
      <c r="E43" s="31"/>
      <c r="F43" s="32"/>
      <c r="G43" s="29"/>
      <c r="H43" s="32"/>
      <c r="I43" s="48"/>
      <c r="J43" s="45"/>
      <c r="K43" s="33"/>
      <c r="L43" s="34" t="str">
        <f t="shared" si="0"/>
        <v xml:space="preserve"> </v>
      </c>
      <c r="M43" s="50" t="str">
        <f t="shared" si="1"/>
        <v xml:space="preserve"> </v>
      </c>
      <c r="N43" s="53"/>
      <c r="O43" s="33"/>
      <c r="P43" s="34" t="str">
        <f t="shared" si="2"/>
        <v xml:space="preserve"> </v>
      </c>
      <c r="Q43" s="35" t="str">
        <f t="shared" si="3"/>
        <v xml:space="preserve"> </v>
      </c>
    </row>
    <row r="44" spans="1:17" s="18" customFormat="1" ht="26" customHeight="1" x14ac:dyDescent="0.25">
      <c r="A44" s="28"/>
      <c r="B44" s="29"/>
      <c r="C44" s="30"/>
      <c r="D44" s="29"/>
      <c r="E44" s="31"/>
      <c r="F44" s="32"/>
      <c r="G44" s="29"/>
      <c r="H44" s="32"/>
      <c r="I44" s="48"/>
      <c r="J44" s="45"/>
      <c r="K44" s="33"/>
      <c r="L44" s="34" t="str">
        <f t="shared" si="0"/>
        <v xml:space="preserve"> </v>
      </c>
      <c r="M44" s="50" t="str">
        <f t="shared" si="1"/>
        <v xml:space="preserve"> </v>
      </c>
      <c r="N44" s="53"/>
      <c r="O44" s="33"/>
      <c r="P44" s="34" t="str">
        <f t="shared" si="2"/>
        <v xml:space="preserve"> </v>
      </c>
      <c r="Q44" s="35" t="str">
        <f t="shared" si="3"/>
        <v xml:space="preserve"> </v>
      </c>
    </row>
    <row r="45" spans="1:17" s="18" customFormat="1" ht="26" customHeight="1" x14ac:dyDescent="0.25">
      <c r="A45" s="28"/>
      <c r="B45" s="29"/>
      <c r="C45" s="30"/>
      <c r="D45" s="29"/>
      <c r="E45" s="31"/>
      <c r="F45" s="32"/>
      <c r="G45" s="29"/>
      <c r="H45" s="32"/>
      <c r="I45" s="48"/>
      <c r="J45" s="45"/>
      <c r="K45" s="33"/>
      <c r="L45" s="34" t="str">
        <f t="shared" si="0"/>
        <v xml:space="preserve"> </v>
      </c>
      <c r="M45" s="50" t="str">
        <f t="shared" si="1"/>
        <v xml:space="preserve"> </v>
      </c>
      <c r="N45" s="53"/>
      <c r="O45" s="33"/>
      <c r="P45" s="34" t="str">
        <f t="shared" si="2"/>
        <v xml:space="preserve"> </v>
      </c>
      <c r="Q45" s="35" t="str">
        <f t="shared" si="3"/>
        <v xml:space="preserve"> </v>
      </c>
    </row>
    <row r="46" spans="1:17" s="18" customFormat="1" ht="26" customHeight="1" x14ac:dyDescent="0.25">
      <c r="A46" s="28"/>
      <c r="B46" s="29"/>
      <c r="C46" s="30"/>
      <c r="D46" s="29"/>
      <c r="E46" s="31"/>
      <c r="F46" s="32"/>
      <c r="G46" s="29"/>
      <c r="H46" s="32"/>
      <c r="I46" s="48"/>
      <c r="J46" s="45"/>
      <c r="K46" s="33"/>
      <c r="L46" s="34" t="str">
        <f t="shared" si="0"/>
        <v xml:space="preserve"> </v>
      </c>
      <c r="M46" s="50" t="str">
        <f t="shared" si="1"/>
        <v xml:space="preserve"> </v>
      </c>
      <c r="N46" s="53"/>
      <c r="O46" s="33"/>
      <c r="P46" s="34" t="str">
        <f t="shared" si="2"/>
        <v xml:space="preserve"> </v>
      </c>
      <c r="Q46" s="35" t="str">
        <f t="shared" si="3"/>
        <v xml:space="preserve"> </v>
      </c>
    </row>
    <row r="47" spans="1:17" s="18" customFormat="1" ht="26" customHeight="1" x14ac:dyDescent="0.25">
      <c r="A47" s="28"/>
      <c r="B47" s="29"/>
      <c r="C47" s="30"/>
      <c r="D47" s="29"/>
      <c r="E47" s="31"/>
      <c r="F47" s="32"/>
      <c r="G47" s="29"/>
      <c r="H47" s="32"/>
      <c r="I47" s="48"/>
      <c r="J47" s="45"/>
      <c r="K47" s="33"/>
      <c r="L47" s="34" t="str">
        <f t="shared" si="0"/>
        <v xml:space="preserve"> </v>
      </c>
      <c r="M47" s="50" t="str">
        <f t="shared" si="1"/>
        <v xml:space="preserve"> </v>
      </c>
      <c r="N47" s="53"/>
      <c r="O47" s="33"/>
      <c r="P47" s="34" t="str">
        <f t="shared" si="2"/>
        <v xml:space="preserve"> </v>
      </c>
      <c r="Q47" s="35" t="str">
        <f t="shared" si="3"/>
        <v xml:space="preserve"> </v>
      </c>
    </row>
    <row r="48" spans="1:17" s="18" customFormat="1" ht="26" customHeight="1" x14ac:dyDescent="0.25">
      <c r="A48" s="28"/>
      <c r="B48" s="29"/>
      <c r="C48" s="30"/>
      <c r="D48" s="29"/>
      <c r="E48" s="31"/>
      <c r="F48" s="32"/>
      <c r="G48" s="29"/>
      <c r="H48" s="32"/>
      <c r="I48" s="48"/>
      <c r="J48" s="45"/>
      <c r="K48" s="33"/>
      <c r="L48" s="34" t="str">
        <f t="shared" si="0"/>
        <v xml:space="preserve"> </v>
      </c>
      <c r="M48" s="50" t="str">
        <f t="shared" si="1"/>
        <v xml:space="preserve"> </v>
      </c>
      <c r="N48" s="53"/>
      <c r="O48" s="33"/>
      <c r="P48" s="34" t="str">
        <f t="shared" si="2"/>
        <v xml:space="preserve"> </v>
      </c>
      <c r="Q48" s="35" t="str">
        <f t="shared" si="3"/>
        <v xml:space="preserve"> </v>
      </c>
    </row>
    <row r="49" spans="1:17" s="18" customFormat="1" ht="26" customHeight="1" x14ac:dyDescent="0.25">
      <c r="A49" s="28"/>
      <c r="B49" s="29"/>
      <c r="C49" s="30"/>
      <c r="D49" s="29"/>
      <c r="E49" s="31"/>
      <c r="F49" s="32"/>
      <c r="G49" s="29"/>
      <c r="H49" s="32"/>
      <c r="I49" s="48"/>
      <c r="J49" s="45"/>
      <c r="K49" s="33"/>
      <c r="L49" s="34" t="str">
        <f t="shared" si="0"/>
        <v xml:space="preserve"> </v>
      </c>
      <c r="M49" s="50" t="str">
        <f t="shared" si="1"/>
        <v xml:space="preserve"> </v>
      </c>
      <c r="N49" s="53"/>
      <c r="O49" s="33"/>
      <c r="P49" s="34" t="str">
        <f t="shared" si="2"/>
        <v xml:space="preserve"> </v>
      </c>
      <c r="Q49" s="35" t="str">
        <f t="shared" si="3"/>
        <v xml:space="preserve"> </v>
      </c>
    </row>
    <row r="50" spans="1:17" s="18" customFormat="1" ht="26" customHeight="1" x14ac:dyDescent="0.25">
      <c r="A50" s="28"/>
      <c r="B50" s="29"/>
      <c r="C50" s="30"/>
      <c r="D50" s="29"/>
      <c r="E50" s="31"/>
      <c r="F50" s="32"/>
      <c r="G50" s="29"/>
      <c r="H50" s="32"/>
      <c r="I50" s="48"/>
      <c r="J50" s="45"/>
      <c r="K50" s="33"/>
      <c r="L50" s="34" t="str">
        <f t="shared" si="0"/>
        <v xml:space="preserve"> </v>
      </c>
      <c r="M50" s="50" t="str">
        <f t="shared" si="1"/>
        <v xml:space="preserve"> </v>
      </c>
      <c r="N50" s="53"/>
      <c r="O50" s="33"/>
      <c r="P50" s="34" t="str">
        <f t="shared" si="2"/>
        <v xml:space="preserve"> </v>
      </c>
      <c r="Q50" s="35" t="str">
        <f t="shared" si="3"/>
        <v xml:space="preserve"> </v>
      </c>
    </row>
    <row r="51" spans="1:17" s="18" customFormat="1" ht="26" customHeight="1" x14ac:dyDescent="0.25">
      <c r="A51" s="28"/>
      <c r="B51" s="29"/>
      <c r="C51" s="30"/>
      <c r="D51" s="29"/>
      <c r="E51" s="31"/>
      <c r="F51" s="32"/>
      <c r="G51" s="29"/>
      <c r="H51" s="32"/>
      <c r="I51" s="48"/>
      <c r="J51" s="45"/>
      <c r="K51" s="33"/>
      <c r="L51" s="34" t="str">
        <f t="shared" si="0"/>
        <v xml:space="preserve"> </v>
      </c>
      <c r="M51" s="50" t="str">
        <f t="shared" si="1"/>
        <v xml:space="preserve"> </v>
      </c>
      <c r="N51" s="53"/>
      <c r="O51" s="33"/>
      <c r="P51" s="34" t="str">
        <f t="shared" si="2"/>
        <v xml:space="preserve"> </v>
      </c>
      <c r="Q51" s="35" t="str">
        <f t="shared" si="3"/>
        <v xml:space="preserve"> </v>
      </c>
    </row>
    <row r="52" spans="1:17" s="18" customFormat="1" ht="26" customHeight="1" x14ac:dyDescent="0.25">
      <c r="A52" s="28"/>
      <c r="B52" s="29"/>
      <c r="C52" s="30"/>
      <c r="D52" s="29"/>
      <c r="E52" s="31"/>
      <c r="F52" s="32"/>
      <c r="G52" s="29"/>
      <c r="H52" s="32"/>
      <c r="I52" s="48"/>
      <c r="J52" s="45"/>
      <c r="K52" s="33"/>
      <c r="L52" s="34" t="str">
        <f t="shared" si="0"/>
        <v xml:space="preserve"> </v>
      </c>
      <c r="M52" s="50" t="str">
        <f t="shared" si="1"/>
        <v xml:space="preserve"> </v>
      </c>
      <c r="N52" s="53"/>
      <c r="O52" s="33"/>
      <c r="P52" s="34" t="str">
        <f t="shared" si="2"/>
        <v xml:space="preserve"> </v>
      </c>
      <c r="Q52" s="35" t="str">
        <f t="shared" si="3"/>
        <v xml:space="preserve"> </v>
      </c>
    </row>
    <row r="53" spans="1:17" s="18" customFormat="1" ht="26" customHeight="1" x14ac:dyDescent="0.25">
      <c r="A53" s="28"/>
      <c r="B53" s="29"/>
      <c r="C53" s="30"/>
      <c r="D53" s="29"/>
      <c r="E53" s="31"/>
      <c r="F53" s="32"/>
      <c r="G53" s="29"/>
      <c r="H53" s="32"/>
      <c r="I53" s="48"/>
      <c r="J53" s="45"/>
      <c r="K53" s="33"/>
      <c r="L53" s="34" t="str">
        <f t="shared" si="0"/>
        <v xml:space="preserve"> </v>
      </c>
      <c r="M53" s="50" t="str">
        <f t="shared" si="1"/>
        <v xml:space="preserve"> </v>
      </c>
      <c r="N53" s="53"/>
      <c r="O53" s="33"/>
      <c r="P53" s="34" t="str">
        <f t="shared" si="2"/>
        <v xml:space="preserve"> </v>
      </c>
      <c r="Q53" s="35" t="str">
        <f t="shared" si="3"/>
        <v xml:space="preserve"> </v>
      </c>
    </row>
    <row r="54" spans="1:17" s="18" customFormat="1" ht="26" customHeight="1" thickBot="1" x14ac:dyDescent="0.3">
      <c r="A54" s="36"/>
      <c r="B54" s="37"/>
      <c r="C54" s="38"/>
      <c r="D54" s="37"/>
      <c r="E54" s="39"/>
      <c r="F54" s="40"/>
      <c r="G54" s="37"/>
      <c r="H54" s="40"/>
      <c r="I54" s="49"/>
      <c r="J54" s="46"/>
      <c r="K54" s="41"/>
      <c r="L54" s="42" t="str">
        <f t="shared" si="0"/>
        <v xml:space="preserve"> </v>
      </c>
      <c r="M54" s="51" t="str">
        <f t="shared" si="1"/>
        <v xml:space="preserve"> </v>
      </c>
      <c r="N54" s="54"/>
      <c r="O54" s="41"/>
      <c r="P54" s="42" t="str">
        <f t="shared" si="2"/>
        <v xml:space="preserve"> </v>
      </c>
      <c r="Q54" s="43" t="str">
        <f t="shared" si="3"/>
        <v xml:space="preserve"> </v>
      </c>
    </row>
    <row r="55" spans="1:17" s="18" customFormat="1" ht="13" thickTop="1" x14ac:dyDescent="0.25">
      <c r="M55" s="19"/>
      <c r="Q55" s="19"/>
    </row>
    <row r="56" spans="1:17" s="18" customFormat="1" x14ac:dyDescent="0.25">
      <c r="M56" s="19"/>
      <c r="Q56" s="19"/>
    </row>
    <row r="57" spans="1:17" s="18" customFormat="1" x14ac:dyDescent="0.25">
      <c r="M57" s="19"/>
      <c r="Q57" s="19"/>
    </row>
    <row r="58" spans="1:17" s="18" customFormat="1" x14ac:dyDescent="0.25">
      <c r="M58" s="19"/>
      <c r="Q58" s="19"/>
    </row>
    <row r="59" spans="1:17" s="18" customFormat="1" x14ac:dyDescent="0.25">
      <c r="M59" s="19"/>
      <c r="Q59" s="19"/>
    </row>
    <row r="60" spans="1:17" s="18" customFormat="1" x14ac:dyDescent="0.25">
      <c r="M60" s="19"/>
      <c r="Q60" s="19"/>
    </row>
  </sheetData>
  <sheetProtection selectLockedCells="1" selectUnlockedCells="1"/>
  <mergeCells count="2">
    <mergeCell ref="J3:M3"/>
    <mergeCell ref="N3:Q3"/>
  </mergeCells>
  <phoneticPr fontId="9" type="noConversion"/>
  <pageMargins left="0.31496062992125984" right="0.31496062992125984" top="0.27559055118110237" bottom="0" header="0" footer="0.51181102362204722"/>
  <pageSetup paperSize="9" scale="76" orientation="landscape" useFirstPageNumber="1" r:id="rId1"/>
  <headerFooter alignWithMargins="0">
    <oddHeader>&amp;C&amp;"Times New Roman,Normal"&amp;12&amp;A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A96D9-F1CA-481E-A860-C07028A4B59B}">
  <dimension ref="B4:E14"/>
  <sheetViews>
    <sheetView workbookViewId="0"/>
  </sheetViews>
  <sheetFormatPr baseColWidth="10" defaultRowHeight="12.5" x14ac:dyDescent="0.25"/>
  <cols>
    <col min="1" max="1" width="10.90625" style="18"/>
    <col min="2" max="2" width="48.1796875" style="18" bestFit="1" customWidth="1"/>
    <col min="3" max="16384" width="10.90625" style="18"/>
  </cols>
  <sheetData>
    <row r="4" spans="2:5" ht="13" x14ac:dyDescent="0.3">
      <c r="B4" s="20" t="s">
        <v>40</v>
      </c>
    </row>
    <row r="6" spans="2:5" ht="13" x14ac:dyDescent="0.3">
      <c r="B6" s="84" t="s">
        <v>48</v>
      </c>
      <c r="C6" s="85" t="s">
        <v>33</v>
      </c>
      <c r="D6" s="85" t="s">
        <v>34</v>
      </c>
    </row>
    <row r="7" spans="2:5" x14ac:dyDescent="0.25">
      <c r="B7" s="18" t="s">
        <v>41</v>
      </c>
      <c r="C7" s="86">
        <f>+Input!C7-Input!C11</f>
        <v>44196</v>
      </c>
      <c r="D7" s="86"/>
      <c r="E7" s="18" t="s">
        <v>50</v>
      </c>
    </row>
    <row r="8" spans="2:5" x14ac:dyDescent="0.25">
      <c r="B8" s="18" t="s">
        <v>42</v>
      </c>
      <c r="C8" s="86">
        <f>+Input!C7-Input!C10</f>
        <v>44196</v>
      </c>
      <c r="D8" s="86"/>
      <c r="E8" s="18" t="s">
        <v>50</v>
      </c>
    </row>
    <row r="9" spans="2:5" x14ac:dyDescent="0.25">
      <c r="B9" s="18" t="s">
        <v>43</v>
      </c>
      <c r="C9" s="86">
        <f>+Input!C35-Input!D13</f>
        <v>44228</v>
      </c>
      <c r="D9" s="86">
        <f>+Input!C35-Input!C13</f>
        <v>44256</v>
      </c>
      <c r="E9" s="18" t="s">
        <v>51</v>
      </c>
    </row>
    <row r="10" spans="2:5" x14ac:dyDescent="0.25">
      <c r="B10" s="18" t="s">
        <v>44</v>
      </c>
      <c r="C10" s="86">
        <f>+Input!C7-Input!C12</f>
        <v>44226</v>
      </c>
      <c r="D10" s="86"/>
      <c r="E10" s="18" t="s">
        <v>52</v>
      </c>
    </row>
    <row r="11" spans="2:5" ht="13" x14ac:dyDescent="0.3">
      <c r="B11" s="84" t="s">
        <v>49</v>
      </c>
      <c r="C11" s="87"/>
      <c r="D11" s="87"/>
    </row>
    <row r="12" spans="2:5" x14ac:dyDescent="0.25">
      <c r="B12" s="18" t="s">
        <v>47</v>
      </c>
      <c r="C12" s="86">
        <f>+Input!C8+Input!C14</f>
        <v>44298</v>
      </c>
      <c r="D12" s="86"/>
      <c r="E12" s="18" t="s">
        <v>53</v>
      </c>
    </row>
    <row r="13" spans="2:5" x14ac:dyDescent="0.25">
      <c r="B13" s="18" t="s">
        <v>45</v>
      </c>
      <c r="C13" s="86">
        <f>+'O_Vår- og høstvekter'!B5</f>
        <v>44273.75</v>
      </c>
      <c r="D13" s="86">
        <f>+'O_Vår- og høstvekter'!C5</f>
        <v>44303.75</v>
      </c>
      <c r="E13" s="18" t="s">
        <v>54</v>
      </c>
    </row>
    <row r="14" spans="2:5" x14ac:dyDescent="0.25">
      <c r="B14" s="18" t="s">
        <v>46</v>
      </c>
      <c r="C14" s="86">
        <f>+'O_Vår- og høstvekter'!D5</f>
        <v>44378.75</v>
      </c>
      <c r="D14" s="86">
        <f>+'O_Vår- og høstvekter'!E5</f>
        <v>44448.75</v>
      </c>
      <c r="E14" s="18" t="s">
        <v>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95133-9E01-45D5-8DDF-A7C35F528A9E}">
  <dimension ref="A1:BB64"/>
  <sheetViews>
    <sheetView workbookViewId="0">
      <selection activeCell="I17" sqref="I17"/>
    </sheetView>
  </sheetViews>
  <sheetFormatPr baseColWidth="10" defaultColWidth="11.453125" defaultRowHeight="12.5" x14ac:dyDescent="0.25"/>
  <cols>
    <col min="1" max="1" width="7.453125" style="18" customWidth="1"/>
    <col min="2" max="2" width="10.6328125" style="18" customWidth="1"/>
    <col min="3" max="3" width="11.453125" style="18"/>
    <col min="4" max="4" width="10.6328125" style="18" customWidth="1"/>
    <col min="5" max="5" width="10" style="18" bestFit="1" customWidth="1"/>
    <col min="6" max="16384" width="11.453125" style="18"/>
  </cols>
  <sheetData>
    <row r="1" spans="1:54" s="14" customFormat="1" ht="16" customHeight="1" x14ac:dyDescent="0.3">
      <c r="A1" s="13" t="s">
        <v>32</v>
      </c>
    </row>
    <row r="2" spans="1:54" s="14" customFormat="1" ht="16" customHeight="1" thickBot="1" x14ac:dyDescent="0.35">
      <c r="A2" s="13"/>
    </row>
    <row r="3" spans="1:54" s="14" customFormat="1" ht="16" customHeight="1" thickTop="1" thickBot="1" x14ac:dyDescent="0.35">
      <c r="A3" s="13"/>
      <c r="B3" s="60" t="s">
        <v>22</v>
      </c>
      <c r="C3" s="60"/>
      <c r="D3" s="60" t="s">
        <v>23</v>
      </c>
      <c r="E3" s="62"/>
    </row>
    <row r="4" spans="1:54" s="14" customFormat="1" ht="16" customHeight="1" thickBot="1" x14ac:dyDescent="0.35">
      <c r="A4" s="13"/>
      <c r="B4" s="64" t="s">
        <v>33</v>
      </c>
      <c r="C4" s="64" t="s">
        <v>34</v>
      </c>
      <c r="D4" s="64" t="s">
        <v>33</v>
      </c>
      <c r="E4" s="73" t="s">
        <v>34</v>
      </c>
    </row>
    <row r="5" spans="1:54" s="14" customFormat="1" ht="16" customHeight="1" x14ac:dyDescent="0.3">
      <c r="A5" s="13"/>
      <c r="B5" s="74">
        <f>AVERAGE(B9:B58)</f>
        <v>44273.75</v>
      </c>
      <c r="C5" s="74">
        <f t="shared" ref="C5:E5" si="0">AVERAGE(C9:C58)</f>
        <v>44303.75</v>
      </c>
      <c r="D5" s="74">
        <f t="shared" si="0"/>
        <v>44378.75</v>
      </c>
      <c r="E5" s="74">
        <f t="shared" si="0"/>
        <v>44448.75</v>
      </c>
    </row>
    <row r="6" spans="1:54" s="18" customFormat="1" ht="18" customHeight="1" thickBot="1" x14ac:dyDescent="0.55000000000000004">
      <c r="A6" s="17"/>
    </row>
    <row r="7" spans="1:54" s="18" customFormat="1" ht="16" customHeight="1" thickTop="1" thickBot="1" x14ac:dyDescent="0.35">
      <c r="A7" s="55" t="s">
        <v>4</v>
      </c>
      <c r="B7" s="60" t="s">
        <v>22</v>
      </c>
      <c r="C7" s="60"/>
      <c r="D7" s="60" t="s">
        <v>23</v>
      </c>
      <c r="E7" s="62"/>
    </row>
    <row r="8" spans="1:54" s="18" customFormat="1" ht="14.5" customHeight="1" thickBot="1" x14ac:dyDescent="0.35">
      <c r="A8" s="63" t="s">
        <v>10</v>
      </c>
      <c r="B8" s="64" t="s">
        <v>33</v>
      </c>
      <c r="C8" s="64" t="s">
        <v>34</v>
      </c>
      <c r="D8" s="64" t="s">
        <v>33</v>
      </c>
      <c r="E8" s="73" t="s">
        <v>34</v>
      </c>
    </row>
    <row r="9" spans="1:54" s="21" customFormat="1" x14ac:dyDescent="0.25">
      <c r="A9" s="22">
        <v>2001</v>
      </c>
      <c r="B9" s="74">
        <f>IF(I_Kjeingoversikt!C5&gt;0,+I_Kjeingoversikt!C5+Input!$C$4," ")</f>
        <v>44268</v>
      </c>
      <c r="C9" s="74">
        <f>IF(I_Kjeingoversikt!C5&gt;0,+I_Kjeingoversikt!C5+Input!$D$4," ")</f>
        <v>44298</v>
      </c>
      <c r="D9" s="74">
        <f>IF(I_Kjeingoversikt!C5&gt;0,+I_Kjeingoversikt!C5+Input!$C$5," ")</f>
        <v>44373</v>
      </c>
      <c r="E9" s="77">
        <f>IF(I_Kjeingoversikt!C5&gt;0,+I_Kjeingoversikt!C5+Input!$D$5," ")</f>
        <v>44443</v>
      </c>
      <c r="F9" s="80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</row>
    <row r="10" spans="1:54" s="18" customFormat="1" x14ac:dyDescent="0.25">
      <c r="A10" s="28">
        <v>2002</v>
      </c>
      <c r="B10" s="75">
        <f>IF(I_Kjeingoversikt!C6&gt;0,+I_Kjeingoversikt!C6+Input!$C$4," ")</f>
        <v>44268</v>
      </c>
      <c r="C10" s="75">
        <f>IF(I_Kjeingoversikt!C6&gt;0,+I_Kjeingoversikt!C6+Input!$D$4," ")</f>
        <v>44298</v>
      </c>
      <c r="D10" s="75">
        <f>IF(I_Kjeingoversikt!C6&gt;0,+I_Kjeingoversikt!C6+Input!$C$5," ")</f>
        <v>44373</v>
      </c>
      <c r="E10" s="78">
        <f>IF(I_Kjeingoversikt!C6&gt;0,+I_Kjeingoversikt!C6+Input!$D$5," ")</f>
        <v>44443</v>
      </c>
      <c r="F10" s="82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</row>
    <row r="11" spans="1:54" s="18" customFormat="1" x14ac:dyDescent="0.25">
      <c r="A11" s="28">
        <v>2003</v>
      </c>
      <c r="B11" s="75">
        <f>IF(I_Kjeingoversikt!C7&gt;0,+I_Kjeingoversikt!C7+Input!$C$4," ")</f>
        <v>44268</v>
      </c>
      <c r="C11" s="75">
        <f>IF(I_Kjeingoversikt!C7&gt;0,+I_Kjeingoversikt!C7+Input!$D$4," ")</f>
        <v>44298</v>
      </c>
      <c r="D11" s="75">
        <f>IF(I_Kjeingoversikt!C7&gt;0,+I_Kjeingoversikt!C7+Input!$C$5," ")</f>
        <v>44373</v>
      </c>
      <c r="E11" s="78">
        <f>IF(I_Kjeingoversikt!C7&gt;0,+I_Kjeingoversikt!C7+Input!$D$5," ")</f>
        <v>44443</v>
      </c>
    </row>
    <row r="12" spans="1:54" s="18" customFormat="1" x14ac:dyDescent="0.25">
      <c r="A12" s="28">
        <v>2004</v>
      </c>
      <c r="B12" s="75">
        <f>IF(I_Kjeingoversikt!C8&gt;0,+I_Kjeingoversikt!C8+Input!$C$4," ")</f>
        <v>44268</v>
      </c>
      <c r="C12" s="75">
        <f>IF(I_Kjeingoversikt!C8&gt;0,+I_Kjeingoversikt!C8+Input!$D$4," ")</f>
        <v>44298</v>
      </c>
      <c r="D12" s="75">
        <f>IF(I_Kjeingoversikt!C8&gt;0,+I_Kjeingoversikt!C8+Input!$C$5," ")</f>
        <v>44373</v>
      </c>
      <c r="E12" s="78">
        <f>IF(I_Kjeingoversikt!C8&gt;0,+I_Kjeingoversikt!C8+Input!$D$5," ")</f>
        <v>44443</v>
      </c>
    </row>
    <row r="13" spans="1:54" s="18" customFormat="1" x14ac:dyDescent="0.25">
      <c r="A13" s="28">
        <v>2005</v>
      </c>
      <c r="B13" s="75">
        <f>IF(I_Kjeingoversikt!C9&gt;0,+I_Kjeingoversikt!C9+Input!$C$4," ")</f>
        <v>44272</v>
      </c>
      <c r="C13" s="75">
        <f>IF(I_Kjeingoversikt!C9&gt;0,+I_Kjeingoversikt!C9+Input!$D$4," ")</f>
        <v>44302</v>
      </c>
      <c r="D13" s="75">
        <f>IF(I_Kjeingoversikt!C9&gt;0,+I_Kjeingoversikt!C9+Input!$C$5," ")</f>
        <v>44377</v>
      </c>
      <c r="E13" s="78">
        <f>IF(I_Kjeingoversikt!C9&gt;0,+I_Kjeingoversikt!C9+Input!$D$5," ")</f>
        <v>44447</v>
      </c>
    </row>
    <row r="14" spans="1:54" s="18" customFormat="1" x14ac:dyDescent="0.25">
      <c r="A14" s="28">
        <v>2006</v>
      </c>
      <c r="B14" s="75">
        <f>IF(I_Kjeingoversikt!C10&gt;0,+I_Kjeingoversikt!C10+Input!$C$4," ")</f>
        <v>44273</v>
      </c>
      <c r="C14" s="75">
        <f>IF(I_Kjeingoversikt!C10&gt;0,+I_Kjeingoversikt!C10+Input!$D$4," ")</f>
        <v>44303</v>
      </c>
      <c r="D14" s="75">
        <f>IF(I_Kjeingoversikt!C10&gt;0,+I_Kjeingoversikt!C10+Input!$C$5," ")</f>
        <v>44378</v>
      </c>
      <c r="E14" s="78">
        <f>IF(I_Kjeingoversikt!C10&gt;0,+I_Kjeingoversikt!C10+Input!$D$5," ")</f>
        <v>44448</v>
      </c>
    </row>
    <row r="15" spans="1:54" s="18" customFormat="1" x14ac:dyDescent="0.25">
      <c r="A15" s="28">
        <v>2007</v>
      </c>
      <c r="B15" s="75">
        <f>IF(I_Kjeingoversikt!C11&gt;0,+I_Kjeingoversikt!C11+Input!$C$4," ")</f>
        <v>44274</v>
      </c>
      <c r="C15" s="75">
        <f>IF(I_Kjeingoversikt!C11&gt;0,+I_Kjeingoversikt!C11+Input!$D$4," ")</f>
        <v>44304</v>
      </c>
      <c r="D15" s="75">
        <f>IF(I_Kjeingoversikt!C11&gt;0,+I_Kjeingoversikt!C11+Input!$C$5," ")</f>
        <v>44379</v>
      </c>
      <c r="E15" s="78">
        <f>IF(I_Kjeingoversikt!C11&gt;0,+I_Kjeingoversikt!C11+Input!$D$5," ")</f>
        <v>44449</v>
      </c>
    </row>
    <row r="16" spans="1:54" s="18" customFormat="1" x14ac:dyDescent="0.25">
      <c r="A16" s="28">
        <v>2008</v>
      </c>
      <c r="B16" s="75">
        <f>IF(I_Kjeingoversikt!C12&gt;0,+I_Kjeingoversikt!C12+Input!$C$4," ")</f>
        <v>44274</v>
      </c>
      <c r="C16" s="75">
        <f>IF(I_Kjeingoversikt!C12&gt;0,+I_Kjeingoversikt!C12+Input!$D$4," ")</f>
        <v>44304</v>
      </c>
      <c r="D16" s="75">
        <f>IF(I_Kjeingoversikt!C12&gt;0,+I_Kjeingoversikt!C12+Input!$C$5," ")</f>
        <v>44379</v>
      </c>
      <c r="E16" s="78">
        <f>IF(I_Kjeingoversikt!C12&gt;0,+I_Kjeingoversikt!C12+Input!$D$5," ")</f>
        <v>44449</v>
      </c>
    </row>
    <row r="17" spans="1:5" s="18" customFormat="1" x14ac:dyDescent="0.25">
      <c r="A17" s="28">
        <v>2009</v>
      </c>
      <c r="B17" s="75">
        <f>IF(I_Kjeingoversikt!C13&gt;0,+I_Kjeingoversikt!C13+Input!$C$4," ")</f>
        <v>44274</v>
      </c>
      <c r="C17" s="75">
        <f>IF(I_Kjeingoversikt!C13&gt;0,+I_Kjeingoversikt!C13+Input!$D$4," ")</f>
        <v>44304</v>
      </c>
      <c r="D17" s="75">
        <f>IF(I_Kjeingoversikt!C13&gt;0,+I_Kjeingoversikt!C13+Input!$C$5," ")</f>
        <v>44379</v>
      </c>
      <c r="E17" s="78">
        <f>IF(I_Kjeingoversikt!C13&gt;0,+I_Kjeingoversikt!C13+Input!$D$5," ")</f>
        <v>44449</v>
      </c>
    </row>
    <row r="18" spans="1:5" s="18" customFormat="1" x14ac:dyDescent="0.25">
      <c r="A18" s="28">
        <v>2010</v>
      </c>
      <c r="B18" s="75">
        <f>IF(I_Kjeingoversikt!C14&gt;0,+I_Kjeingoversikt!C14+Input!$C$4," ")</f>
        <v>44277</v>
      </c>
      <c r="C18" s="75">
        <f>IF(I_Kjeingoversikt!C14&gt;0,+I_Kjeingoversikt!C14+Input!$D$4," ")</f>
        <v>44307</v>
      </c>
      <c r="D18" s="75">
        <f>IF(I_Kjeingoversikt!C14&gt;0,+I_Kjeingoversikt!C14+Input!$C$5," ")</f>
        <v>44382</v>
      </c>
      <c r="E18" s="78">
        <f>IF(I_Kjeingoversikt!C14&gt;0,+I_Kjeingoversikt!C14+Input!$D$5," ")</f>
        <v>44452</v>
      </c>
    </row>
    <row r="19" spans="1:5" s="18" customFormat="1" x14ac:dyDescent="0.25">
      <c r="A19" s="28">
        <v>2011</v>
      </c>
      <c r="B19" s="75">
        <f>IF(I_Kjeingoversikt!C15&gt;0,+I_Kjeingoversikt!C15+Input!$C$4," ")</f>
        <v>44277</v>
      </c>
      <c r="C19" s="75">
        <f>IF(I_Kjeingoversikt!C15&gt;0,+I_Kjeingoversikt!C15+Input!$D$4," ")</f>
        <v>44307</v>
      </c>
      <c r="D19" s="75">
        <f>IF(I_Kjeingoversikt!C15&gt;0,+I_Kjeingoversikt!C15+Input!$C$5," ")</f>
        <v>44382</v>
      </c>
      <c r="E19" s="78">
        <f>IF(I_Kjeingoversikt!C15&gt;0,+I_Kjeingoversikt!C15+Input!$D$5," ")</f>
        <v>44452</v>
      </c>
    </row>
    <row r="20" spans="1:5" s="18" customFormat="1" x14ac:dyDescent="0.25">
      <c r="A20" s="28">
        <v>2012</v>
      </c>
      <c r="B20" s="75">
        <f>IF(I_Kjeingoversikt!C16&gt;0,+I_Kjeingoversikt!C16+Input!$C$4," ")</f>
        <v>44277</v>
      </c>
      <c r="C20" s="75">
        <f>IF(I_Kjeingoversikt!C16&gt;0,+I_Kjeingoversikt!C16+Input!$D$4," ")</f>
        <v>44307</v>
      </c>
      <c r="D20" s="75">
        <f>IF(I_Kjeingoversikt!C16&gt;0,+I_Kjeingoversikt!C16+Input!$C$5," ")</f>
        <v>44382</v>
      </c>
      <c r="E20" s="78">
        <f>IF(I_Kjeingoversikt!C16&gt;0,+I_Kjeingoversikt!C16+Input!$D$5," ")</f>
        <v>44452</v>
      </c>
    </row>
    <row r="21" spans="1:5" s="18" customFormat="1" x14ac:dyDescent="0.25">
      <c r="A21" s="28">
        <v>2013</v>
      </c>
      <c r="B21" s="75">
        <f>IF(I_Kjeingoversikt!C17&gt;0,+I_Kjeingoversikt!C17+Input!$C$4," ")</f>
        <v>44277</v>
      </c>
      <c r="C21" s="75">
        <f>IF(I_Kjeingoversikt!C17&gt;0,+I_Kjeingoversikt!C17+Input!$D$4," ")</f>
        <v>44307</v>
      </c>
      <c r="D21" s="75">
        <f>IF(I_Kjeingoversikt!C17&gt;0,+I_Kjeingoversikt!C17+Input!$C$5," ")</f>
        <v>44382</v>
      </c>
      <c r="E21" s="78">
        <f>IF(I_Kjeingoversikt!C17&gt;0,+I_Kjeingoversikt!C17+Input!$D$5," ")</f>
        <v>44452</v>
      </c>
    </row>
    <row r="22" spans="1:5" s="18" customFormat="1" x14ac:dyDescent="0.25">
      <c r="A22" s="28">
        <v>2014</v>
      </c>
      <c r="B22" s="75">
        <f>IF(I_Kjeingoversikt!C18&gt;0,+I_Kjeingoversikt!C18+Input!$C$4," ")</f>
        <v>44277</v>
      </c>
      <c r="C22" s="75">
        <f>IF(I_Kjeingoversikt!C18&gt;0,+I_Kjeingoversikt!C18+Input!$D$4," ")</f>
        <v>44307</v>
      </c>
      <c r="D22" s="75">
        <f>IF(I_Kjeingoversikt!C18&gt;0,+I_Kjeingoversikt!C18+Input!$C$5," ")</f>
        <v>44382</v>
      </c>
      <c r="E22" s="78">
        <f>IF(I_Kjeingoversikt!C18&gt;0,+I_Kjeingoversikt!C18+Input!$D$5," ")</f>
        <v>44452</v>
      </c>
    </row>
    <row r="23" spans="1:5" s="18" customFormat="1" x14ac:dyDescent="0.25">
      <c r="A23" s="28">
        <v>2015</v>
      </c>
      <c r="B23" s="75">
        <f>IF(I_Kjeingoversikt!C19&gt;0,+I_Kjeingoversikt!C19+Input!$C$4," ")</f>
        <v>44277</v>
      </c>
      <c r="C23" s="75">
        <f>IF(I_Kjeingoversikt!C19&gt;0,+I_Kjeingoversikt!C19+Input!$D$4," ")</f>
        <v>44307</v>
      </c>
      <c r="D23" s="75">
        <f>IF(I_Kjeingoversikt!C19&gt;0,+I_Kjeingoversikt!C19+Input!$C$5," ")</f>
        <v>44382</v>
      </c>
      <c r="E23" s="78">
        <f>IF(I_Kjeingoversikt!C19&gt;0,+I_Kjeingoversikt!C19+Input!$D$5," ")</f>
        <v>44452</v>
      </c>
    </row>
    <row r="24" spans="1:5" s="18" customFormat="1" x14ac:dyDescent="0.25">
      <c r="A24" s="28">
        <v>2016</v>
      </c>
      <c r="B24" s="75">
        <f>IF(I_Kjeingoversikt!C20&gt;0,+I_Kjeingoversikt!C20+Input!$C$4," ")</f>
        <v>44279</v>
      </c>
      <c r="C24" s="75">
        <f>IF(I_Kjeingoversikt!C20&gt;0,+I_Kjeingoversikt!C20+Input!$D$4," ")</f>
        <v>44309</v>
      </c>
      <c r="D24" s="75">
        <f>IF(I_Kjeingoversikt!C20&gt;0,+I_Kjeingoversikt!C20+Input!$C$5," ")</f>
        <v>44384</v>
      </c>
      <c r="E24" s="78">
        <f>IF(I_Kjeingoversikt!C20&gt;0,+I_Kjeingoversikt!C20+Input!$D$5," ")</f>
        <v>44454</v>
      </c>
    </row>
    <row r="25" spans="1:5" s="18" customFormat="1" x14ac:dyDescent="0.25">
      <c r="A25" s="28"/>
      <c r="B25" s="75" t="str">
        <f>IF(I_Kjeingoversikt!C21&gt;0,+I_Kjeingoversikt!C21+Input!$C$4," ")</f>
        <v xml:space="preserve"> </v>
      </c>
      <c r="C25" s="75" t="str">
        <f>IF(I_Kjeingoversikt!C21&gt;0,+I_Kjeingoversikt!C21+Input!$D$4," ")</f>
        <v xml:space="preserve"> </v>
      </c>
      <c r="D25" s="75" t="str">
        <f>IF(I_Kjeingoversikt!C21&gt;0,+I_Kjeingoversikt!C21+Input!$C$5," ")</f>
        <v xml:space="preserve"> </v>
      </c>
      <c r="E25" s="78" t="str">
        <f>IF(I_Kjeingoversikt!C21&gt;0,+I_Kjeingoversikt!C21+Input!$D$5," ")</f>
        <v xml:space="preserve"> </v>
      </c>
    </row>
    <row r="26" spans="1:5" s="18" customFormat="1" x14ac:dyDescent="0.25">
      <c r="A26" s="28"/>
      <c r="B26" s="75" t="str">
        <f>IF(I_Kjeingoversikt!C22&gt;0,+I_Kjeingoversikt!C22+Input!$C$4," ")</f>
        <v xml:space="preserve"> </v>
      </c>
      <c r="C26" s="75" t="str">
        <f>IF(I_Kjeingoversikt!C22&gt;0,+I_Kjeingoversikt!C22+Input!$D$4," ")</f>
        <v xml:space="preserve"> </v>
      </c>
      <c r="D26" s="75" t="str">
        <f>IF(I_Kjeingoversikt!C22&gt;0,+I_Kjeingoversikt!C22+Input!$C$5," ")</f>
        <v xml:space="preserve"> </v>
      </c>
      <c r="E26" s="78" t="str">
        <f>IF(I_Kjeingoversikt!C22&gt;0,+I_Kjeingoversikt!C22+Input!$D$5," ")</f>
        <v xml:space="preserve"> </v>
      </c>
    </row>
    <row r="27" spans="1:5" s="18" customFormat="1" x14ac:dyDescent="0.25">
      <c r="A27" s="28"/>
      <c r="B27" s="75" t="str">
        <f>IF(I_Kjeingoversikt!C23&gt;0,+I_Kjeingoversikt!C23+Input!$C$4," ")</f>
        <v xml:space="preserve"> </v>
      </c>
      <c r="C27" s="75" t="str">
        <f>IF(I_Kjeingoversikt!C23&gt;0,+I_Kjeingoversikt!C23+Input!$D$4," ")</f>
        <v xml:space="preserve"> </v>
      </c>
      <c r="D27" s="75" t="str">
        <f>IF(I_Kjeingoversikt!C23&gt;0,+I_Kjeingoversikt!C23+Input!$C$5," ")</f>
        <v xml:space="preserve"> </v>
      </c>
      <c r="E27" s="78" t="str">
        <f>IF(I_Kjeingoversikt!C23&gt;0,+I_Kjeingoversikt!C23+Input!$D$5," ")</f>
        <v xml:space="preserve"> </v>
      </c>
    </row>
    <row r="28" spans="1:5" s="18" customFormat="1" x14ac:dyDescent="0.25">
      <c r="A28" s="28"/>
      <c r="B28" s="75" t="str">
        <f>IF(I_Kjeingoversikt!C24&gt;0,+I_Kjeingoversikt!C24+Input!$C$4," ")</f>
        <v xml:space="preserve"> </v>
      </c>
      <c r="C28" s="75" t="str">
        <f>IF(I_Kjeingoversikt!C24&gt;0,+I_Kjeingoversikt!C24+Input!$D$4," ")</f>
        <v xml:space="preserve"> </v>
      </c>
      <c r="D28" s="75" t="str">
        <f>IF(I_Kjeingoversikt!C24&gt;0,+I_Kjeingoversikt!C24+Input!$C$5," ")</f>
        <v xml:space="preserve"> </v>
      </c>
      <c r="E28" s="78" t="str">
        <f>IF(I_Kjeingoversikt!C24&gt;0,+I_Kjeingoversikt!C24+Input!$D$5," ")</f>
        <v xml:space="preserve"> </v>
      </c>
    </row>
    <row r="29" spans="1:5" s="18" customFormat="1" x14ac:dyDescent="0.25">
      <c r="A29" s="28"/>
      <c r="B29" s="75" t="str">
        <f>IF(I_Kjeingoversikt!C25&gt;0,+I_Kjeingoversikt!C25+Input!$C$4," ")</f>
        <v xml:space="preserve"> </v>
      </c>
      <c r="C29" s="75" t="str">
        <f>IF(I_Kjeingoversikt!C25&gt;0,+I_Kjeingoversikt!C25+Input!$D$4," ")</f>
        <v xml:space="preserve"> </v>
      </c>
      <c r="D29" s="75" t="str">
        <f>IF(I_Kjeingoversikt!C25&gt;0,+I_Kjeingoversikt!C25+Input!$C$5," ")</f>
        <v xml:space="preserve"> </v>
      </c>
      <c r="E29" s="78" t="str">
        <f>IF(I_Kjeingoversikt!C25&gt;0,+I_Kjeingoversikt!C25+Input!$D$5," ")</f>
        <v xml:space="preserve"> </v>
      </c>
    </row>
    <row r="30" spans="1:5" s="18" customFormat="1" x14ac:dyDescent="0.25">
      <c r="A30" s="28"/>
      <c r="B30" s="75" t="str">
        <f>IF(I_Kjeingoversikt!C26&gt;0,+I_Kjeingoversikt!C26+Input!$C$4," ")</f>
        <v xml:space="preserve"> </v>
      </c>
      <c r="C30" s="75" t="str">
        <f>IF(I_Kjeingoversikt!C26&gt;0,+I_Kjeingoversikt!C26+Input!$D$4," ")</f>
        <v xml:space="preserve"> </v>
      </c>
      <c r="D30" s="75" t="str">
        <f>IF(I_Kjeingoversikt!C26&gt;0,+I_Kjeingoversikt!C26+Input!$C$5," ")</f>
        <v xml:space="preserve"> </v>
      </c>
      <c r="E30" s="78" t="str">
        <f>IF(I_Kjeingoversikt!C26&gt;0,+I_Kjeingoversikt!C26+Input!$D$5," ")</f>
        <v xml:space="preserve"> </v>
      </c>
    </row>
    <row r="31" spans="1:5" s="18" customFormat="1" x14ac:dyDescent="0.25">
      <c r="A31" s="28"/>
      <c r="B31" s="75" t="str">
        <f>IF(I_Kjeingoversikt!C27&gt;0,+I_Kjeingoversikt!C27+Input!$C$4," ")</f>
        <v xml:space="preserve"> </v>
      </c>
      <c r="C31" s="75" t="str">
        <f>IF(I_Kjeingoversikt!C27&gt;0,+I_Kjeingoversikt!C27+Input!$D$4," ")</f>
        <v xml:space="preserve"> </v>
      </c>
      <c r="D31" s="75" t="str">
        <f>IF(I_Kjeingoversikt!C27&gt;0,+I_Kjeingoversikt!C27+Input!$C$5," ")</f>
        <v xml:space="preserve"> </v>
      </c>
      <c r="E31" s="78" t="str">
        <f>IF(I_Kjeingoversikt!C27&gt;0,+I_Kjeingoversikt!C27+Input!$D$5," ")</f>
        <v xml:space="preserve"> </v>
      </c>
    </row>
    <row r="32" spans="1:5" s="18" customFormat="1" x14ac:dyDescent="0.25">
      <c r="A32" s="28"/>
      <c r="B32" s="75" t="str">
        <f>IF(I_Kjeingoversikt!C28&gt;0,+I_Kjeingoversikt!C28+Input!$C$4," ")</f>
        <v xml:space="preserve"> </v>
      </c>
      <c r="C32" s="75" t="str">
        <f>IF(I_Kjeingoversikt!C28&gt;0,+I_Kjeingoversikt!C28+Input!$D$4," ")</f>
        <v xml:space="preserve"> </v>
      </c>
      <c r="D32" s="75" t="str">
        <f>IF(I_Kjeingoversikt!C28&gt;0,+I_Kjeingoversikt!C28+Input!$C$5," ")</f>
        <v xml:space="preserve"> </v>
      </c>
      <c r="E32" s="78" t="str">
        <f>IF(I_Kjeingoversikt!C28&gt;0,+I_Kjeingoversikt!C28+Input!$D$5," ")</f>
        <v xml:space="preserve"> </v>
      </c>
    </row>
    <row r="33" spans="1:5" s="18" customFormat="1" x14ac:dyDescent="0.25">
      <c r="A33" s="28"/>
      <c r="B33" s="75" t="str">
        <f>IF(I_Kjeingoversikt!C29&gt;0,+I_Kjeingoversikt!C29+Input!$C$4," ")</f>
        <v xml:space="preserve"> </v>
      </c>
      <c r="C33" s="75" t="str">
        <f>IF(I_Kjeingoversikt!C29&gt;0,+I_Kjeingoversikt!C29+Input!$D$4," ")</f>
        <v xml:space="preserve"> </v>
      </c>
      <c r="D33" s="75" t="str">
        <f>IF(I_Kjeingoversikt!C29&gt;0,+I_Kjeingoversikt!C29+Input!$C$5," ")</f>
        <v xml:space="preserve"> </v>
      </c>
      <c r="E33" s="78" t="str">
        <f>IF(I_Kjeingoversikt!C29&gt;0,+I_Kjeingoversikt!C29+Input!$D$5," ")</f>
        <v xml:space="preserve"> </v>
      </c>
    </row>
    <row r="34" spans="1:5" s="18" customFormat="1" x14ac:dyDescent="0.25">
      <c r="A34" s="28"/>
      <c r="B34" s="75" t="str">
        <f>IF(I_Kjeingoversikt!C30&gt;0,+I_Kjeingoversikt!C30+Input!$C$4," ")</f>
        <v xml:space="preserve"> </v>
      </c>
      <c r="C34" s="75" t="str">
        <f>IF(I_Kjeingoversikt!C30&gt;0,+I_Kjeingoversikt!C30+Input!$D$4," ")</f>
        <v xml:space="preserve"> </v>
      </c>
      <c r="D34" s="75" t="str">
        <f>IF(I_Kjeingoversikt!C30&gt;0,+I_Kjeingoversikt!C30+Input!$C$5," ")</f>
        <v xml:space="preserve"> </v>
      </c>
      <c r="E34" s="78" t="str">
        <f>IF(I_Kjeingoversikt!C30&gt;0,+I_Kjeingoversikt!C30+Input!$D$5," ")</f>
        <v xml:space="preserve"> </v>
      </c>
    </row>
    <row r="35" spans="1:5" s="18" customFormat="1" x14ac:dyDescent="0.25">
      <c r="A35" s="28"/>
      <c r="B35" s="75" t="str">
        <f>IF(I_Kjeingoversikt!C31&gt;0,+I_Kjeingoversikt!C31+Input!$C$4," ")</f>
        <v xml:space="preserve"> </v>
      </c>
      <c r="C35" s="75" t="str">
        <f>IF(I_Kjeingoversikt!C31&gt;0,+I_Kjeingoversikt!C31+Input!$D$4," ")</f>
        <v xml:space="preserve"> </v>
      </c>
      <c r="D35" s="75" t="str">
        <f>IF(I_Kjeingoversikt!C31&gt;0,+I_Kjeingoversikt!C31+Input!$C$5," ")</f>
        <v xml:space="preserve"> </v>
      </c>
      <c r="E35" s="78" t="str">
        <f>IF(I_Kjeingoversikt!C31&gt;0,+I_Kjeingoversikt!C31+Input!$D$5," ")</f>
        <v xml:space="preserve"> </v>
      </c>
    </row>
    <row r="36" spans="1:5" s="18" customFormat="1" x14ac:dyDescent="0.25">
      <c r="A36" s="28"/>
      <c r="B36" s="75" t="str">
        <f>IF(I_Kjeingoversikt!C32&gt;0,+I_Kjeingoversikt!C32+Input!$C$4," ")</f>
        <v xml:space="preserve"> </v>
      </c>
      <c r="C36" s="75" t="str">
        <f>IF(I_Kjeingoversikt!C32&gt;0,+I_Kjeingoversikt!C32+Input!$D$4," ")</f>
        <v xml:space="preserve"> </v>
      </c>
      <c r="D36" s="75" t="str">
        <f>IF(I_Kjeingoversikt!C32&gt;0,+I_Kjeingoversikt!C32+Input!$C$5," ")</f>
        <v xml:space="preserve"> </v>
      </c>
      <c r="E36" s="78" t="str">
        <f>IF(I_Kjeingoversikt!C32&gt;0,+I_Kjeingoversikt!C32+Input!$D$5," ")</f>
        <v xml:space="preserve"> </v>
      </c>
    </row>
    <row r="37" spans="1:5" s="18" customFormat="1" x14ac:dyDescent="0.25">
      <c r="A37" s="28"/>
      <c r="B37" s="75" t="str">
        <f>IF(I_Kjeingoversikt!C33&gt;0,+I_Kjeingoversikt!C33+Input!$C$4," ")</f>
        <v xml:space="preserve"> </v>
      </c>
      <c r="C37" s="75" t="str">
        <f>IF(I_Kjeingoversikt!C33&gt;0,+I_Kjeingoversikt!C33+Input!$D$4," ")</f>
        <v xml:space="preserve"> </v>
      </c>
      <c r="D37" s="75" t="str">
        <f>IF(I_Kjeingoversikt!C33&gt;0,+I_Kjeingoversikt!C33+Input!$C$5," ")</f>
        <v xml:space="preserve"> </v>
      </c>
      <c r="E37" s="78" t="str">
        <f>IF(I_Kjeingoversikt!C33&gt;0,+I_Kjeingoversikt!C33+Input!$D$5," ")</f>
        <v xml:space="preserve"> </v>
      </c>
    </row>
    <row r="38" spans="1:5" s="18" customFormat="1" x14ac:dyDescent="0.25">
      <c r="A38" s="28"/>
      <c r="B38" s="75" t="str">
        <f>IF(I_Kjeingoversikt!C34&gt;0,+I_Kjeingoversikt!C34+Input!$C$4," ")</f>
        <v xml:space="preserve"> </v>
      </c>
      <c r="C38" s="75" t="str">
        <f>IF(I_Kjeingoversikt!C34&gt;0,+I_Kjeingoversikt!C34+Input!$D$4," ")</f>
        <v xml:space="preserve"> </v>
      </c>
      <c r="D38" s="75" t="str">
        <f>IF(I_Kjeingoversikt!C34&gt;0,+I_Kjeingoversikt!C34+Input!$C$5," ")</f>
        <v xml:space="preserve"> </v>
      </c>
      <c r="E38" s="78" t="str">
        <f>IF(I_Kjeingoversikt!C34&gt;0,+I_Kjeingoversikt!C34+Input!$D$5," ")</f>
        <v xml:space="preserve"> </v>
      </c>
    </row>
    <row r="39" spans="1:5" s="18" customFormat="1" x14ac:dyDescent="0.25">
      <c r="A39" s="28"/>
      <c r="B39" s="75" t="str">
        <f>IF(I_Kjeingoversikt!C35&gt;0,+I_Kjeingoversikt!C35+Input!$C$4," ")</f>
        <v xml:space="preserve"> </v>
      </c>
      <c r="C39" s="75" t="str">
        <f>IF(I_Kjeingoversikt!C35&gt;0,+I_Kjeingoversikt!C35+Input!$D$4," ")</f>
        <v xml:space="preserve"> </v>
      </c>
      <c r="D39" s="75" t="str">
        <f>IF(I_Kjeingoversikt!C35&gt;0,+I_Kjeingoversikt!C35+Input!$C$5," ")</f>
        <v xml:space="preserve"> </v>
      </c>
      <c r="E39" s="78" t="str">
        <f>IF(I_Kjeingoversikt!C35&gt;0,+I_Kjeingoversikt!C35+Input!$D$5," ")</f>
        <v xml:space="preserve"> </v>
      </c>
    </row>
    <row r="40" spans="1:5" s="18" customFormat="1" x14ac:dyDescent="0.25">
      <c r="A40" s="28"/>
      <c r="B40" s="75" t="str">
        <f>IF(I_Kjeingoversikt!C36&gt;0,+I_Kjeingoversikt!C36+Input!$C$4," ")</f>
        <v xml:space="preserve"> </v>
      </c>
      <c r="C40" s="75" t="str">
        <f>IF(I_Kjeingoversikt!C36&gt;0,+I_Kjeingoversikt!C36+Input!$D$4," ")</f>
        <v xml:space="preserve"> </v>
      </c>
      <c r="D40" s="75" t="str">
        <f>IF(I_Kjeingoversikt!C36&gt;0,+I_Kjeingoversikt!C36+Input!$C$5," ")</f>
        <v xml:space="preserve"> </v>
      </c>
      <c r="E40" s="78" t="str">
        <f>IF(I_Kjeingoversikt!C36&gt;0,+I_Kjeingoversikt!C36+Input!$D$5," ")</f>
        <v xml:space="preserve"> </v>
      </c>
    </row>
    <row r="41" spans="1:5" s="18" customFormat="1" x14ac:dyDescent="0.25">
      <c r="A41" s="28"/>
      <c r="B41" s="75" t="str">
        <f>IF(I_Kjeingoversikt!C37&gt;0,+I_Kjeingoversikt!C37+Input!$C$4," ")</f>
        <v xml:space="preserve"> </v>
      </c>
      <c r="C41" s="75" t="str">
        <f>IF(I_Kjeingoversikt!C37&gt;0,+I_Kjeingoversikt!C37+Input!$D$4," ")</f>
        <v xml:space="preserve"> </v>
      </c>
      <c r="D41" s="75" t="str">
        <f>IF(I_Kjeingoversikt!C37&gt;0,+I_Kjeingoversikt!C37+Input!$C$5," ")</f>
        <v xml:space="preserve"> </v>
      </c>
      <c r="E41" s="78" t="str">
        <f>IF(I_Kjeingoversikt!C37&gt;0,+I_Kjeingoversikt!C37+Input!$D$5," ")</f>
        <v xml:space="preserve"> </v>
      </c>
    </row>
    <row r="42" spans="1:5" s="18" customFormat="1" x14ac:dyDescent="0.25">
      <c r="A42" s="28"/>
      <c r="B42" s="75" t="str">
        <f>IF(I_Kjeingoversikt!C38&gt;0,+I_Kjeingoversikt!C38+Input!$C$4," ")</f>
        <v xml:space="preserve"> </v>
      </c>
      <c r="C42" s="75" t="str">
        <f>IF(I_Kjeingoversikt!C38&gt;0,+I_Kjeingoversikt!C38+Input!$D$4," ")</f>
        <v xml:space="preserve"> </v>
      </c>
      <c r="D42" s="75" t="str">
        <f>IF(I_Kjeingoversikt!C38&gt;0,+I_Kjeingoversikt!C38+Input!$C$5," ")</f>
        <v xml:space="preserve"> </v>
      </c>
      <c r="E42" s="78" t="str">
        <f>IF(I_Kjeingoversikt!C38&gt;0,+I_Kjeingoversikt!C38+Input!$D$5," ")</f>
        <v xml:space="preserve"> </v>
      </c>
    </row>
    <row r="43" spans="1:5" s="18" customFormat="1" x14ac:dyDescent="0.25">
      <c r="A43" s="28"/>
      <c r="B43" s="75" t="str">
        <f>IF(I_Kjeingoversikt!C39&gt;0,+I_Kjeingoversikt!C39+Input!$C$4," ")</f>
        <v xml:space="preserve"> </v>
      </c>
      <c r="C43" s="75" t="str">
        <f>IF(I_Kjeingoversikt!C39&gt;0,+I_Kjeingoversikt!C39+Input!$D$4," ")</f>
        <v xml:space="preserve"> </v>
      </c>
      <c r="D43" s="75" t="str">
        <f>IF(I_Kjeingoversikt!C39&gt;0,+I_Kjeingoversikt!C39+Input!$C$5," ")</f>
        <v xml:space="preserve"> </v>
      </c>
      <c r="E43" s="78" t="str">
        <f>IF(I_Kjeingoversikt!C39&gt;0,+I_Kjeingoversikt!C39+Input!$D$5," ")</f>
        <v xml:space="preserve"> </v>
      </c>
    </row>
    <row r="44" spans="1:5" s="18" customFormat="1" x14ac:dyDescent="0.25">
      <c r="A44" s="28"/>
      <c r="B44" s="75" t="str">
        <f>IF(I_Kjeingoversikt!C40&gt;0,+I_Kjeingoversikt!C40+Input!$C$4," ")</f>
        <v xml:space="preserve"> </v>
      </c>
      <c r="C44" s="75" t="str">
        <f>IF(I_Kjeingoversikt!C40&gt;0,+I_Kjeingoversikt!C40+Input!$D$4," ")</f>
        <v xml:space="preserve"> </v>
      </c>
      <c r="D44" s="75" t="str">
        <f>IF(I_Kjeingoversikt!C40&gt;0,+I_Kjeingoversikt!C40+Input!$C$5," ")</f>
        <v xml:space="preserve"> </v>
      </c>
      <c r="E44" s="78" t="str">
        <f>IF(I_Kjeingoversikt!C40&gt;0,+I_Kjeingoversikt!C40+Input!$D$5," ")</f>
        <v xml:space="preserve"> </v>
      </c>
    </row>
    <row r="45" spans="1:5" s="18" customFormat="1" x14ac:dyDescent="0.25">
      <c r="A45" s="28"/>
      <c r="B45" s="75" t="str">
        <f>IF(I_Kjeingoversikt!C41&gt;0,+I_Kjeingoversikt!C41+Input!$C$4," ")</f>
        <v xml:space="preserve"> </v>
      </c>
      <c r="C45" s="75" t="str">
        <f>IF(I_Kjeingoversikt!C41&gt;0,+I_Kjeingoversikt!C41+Input!$D$4," ")</f>
        <v xml:space="preserve"> </v>
      </c>
      <c r="D45" s="75" t="str">
        <f>IF(I_Kjeingoversikt!C41&gt;0,+I_Kjeingoversikt!C41+Input!$C$5," ")</f>
        <v xml:space="preserve"> </v>
      </c>
      <c r="E45" s="78" t="str">
        <f>IF(I_Kjeingoversikt!C41&gt;0,+I_Kjeingoversikt!C41+Input!$D$5," ")</f>
        <v xml:space="preserve"> </v>
      </c>
    </row>
    <row r="46" spans="1:5" s="18" customFormat="1" x14ac:dyDescent="0.25">
      <c r="A46" s="28"/>
      <c r="B46" s="75" t="str">
        <f>IF(I_Kjeingoversikt!C42&gt;0,+I_Kjeingoversikt!C42+Input!$C$4," ")</f>
        <v xml:space="preserve"> </v>
      </c>
      <c r="C46" s="75" t="str">
        <f>IF(I_Kjeingoversikt!C42&gt;0,+I_Kjeingoversikt!C42+Input!$D$4," ")</f>
        <v xml:space="preserve"> </v>
      </c>
      <c r="D46" s="75" t="str">
        <f>IF(I_Kjeingoversikt!C42&gt;0,+I_Kjeingoversikt!C42+Input!$C$5," ")</f>
        <v xml:space="preserve"> </v>
      </c>
      <c r="E46" s="78" t="str">
        <f>IF(I_Kjeingoversikt!C42&gt;0,+I_Kjeingoversikt!C42+Input!$D$5," ")</f>
        <v xml:space="preserve"> </v>
      </c>
    </row>
    <row r="47" spans="1:5" s="18" customFormat="1" x14ac:dyDescent="0.25">
      <c r="A47" s="28"/>
      <c r="B47" s="75" t="str">
        <f>IF(I_Kjeingoversikt!C43&gt;0,+I_Kjeingoversikt!C43+Input!$C$4," ")</f>
        <v xml:space="preserve"> </v>
      </c>
      <c r="C47" s="75" t="str">
        <f>IF(I_Kjeingoversikt!C43&gt;0,+I_Kjeingoversikt!C43+Input!$D$4," ")</f>
        <v xml:space="preserve"> </v>
      </c>
      <c r="D47" s="75" t="str">
        <f>IF(I_Kjeingoversikt!C43&gt;0,+I_Kjeingoversikt!C43+Input!$C$5," ")</f>
        <v xml:space="preserve"> </v>
      </c>
      <c r="E47" s="78" t="str">
        <f>IF(I_Kjeingoversikt!C43&gt;0,+I_Kjeingoversikt!C43+Input!$D$5," ")</f>
        <v xml:space="preserve"> </v>
      </c>
    </row>
    <row r="48" spans="1:5" s="18" customFormat="1" x14ac:dyDescent="0.25">
      <c r="A48" s="28"/>
      <c r="B48" s="75" t="str">
        <f>IF(I_Kjeingoversikt!C44&gt;0,+I_Kjeingoversikt!C44+Input!$C$4," ")</f>
        <v xml:space="preserve"> </v>
      </c>
      <c r="C48" s="75" t="str">
        <f>IF(I_Kjeingoversikt!C44&gt;0,+I_Kjeingoversikt!C44+Input!$D$4," ")</f>
        <v xml:space="preserve"> </v>
      </c>
      <c r="D48" s="75" t="str">
        <f>IF(I_Kjeingoversikt!C44&gt;0,+I_Kjeingoversikt!C44+Input!$C$5," ")</f>
        <v xml:space="preserve"> </v>
      </c>
      <c r="E48" s="78" t="str">
        <f>IF(I_Kjeingoversikt!C44&gt;0,+I_Kjeingoversikt!C44+Input!$D$5," ")</f>
        <v xml:space="preserve"> </v>
      </c>
    </row>
    <row r="49" spans="1:5" s="18" customFormat="1" x14ac:dyDescent="0.25">
      <c r="A49" s="28"/>
      <c r="B49" s="75" t="str">
        <f>IF(I_Kjeingoversikt!C45&gt;0,+I_Kjeingoversikt!C45+Input!$C$4," ")</f>
        <v xml:space="preserve"> </v>
      </c>
      <c r="C49" s="75" t="str">
        <f>IF(I_Kjeingoversikt!C45&gt;0,+I_Kjeingoversikt!C45+Input!$D$4," ")</f>
        <v xml:space="preserve"> </v>
      </c>
      <c r="D49" s="75" t="str">
        <f>IF(I_Kjeingoversikt!C45&gt;0,+I_Kjeingoversikt!C45+Input!$C$5," ")</f>
        <v xml:space="preserve"> </v>
      </c>
      <c r="E49" s="78" t="str">
        <f>IF(I_Kjeingoversikt!C45&gt;0,+I_Kjeingoversikt!C45+Input!$D$5," ")</f>
        <v xml:space="preserve"> </v>
      </c>
    </row>
    <row r="50" spans="1:5" s="18" customFormat="1" x14ac:dyDescent="0.25">
      <c r="A50" s="28"/>
      <c r="B50" s="75" t="str">
        <f>IF(I_Kjeingoversikt!C46&gt;0,+I_Kjeingoversikt!C46+Input!$C$4," ")</f>
        <v xml:space="preserve"> </v>
      </c>
      <c r="C50" s="75" t="str">
        <f>IF(I_Kjeingoversikt!C46&gt;0,+I_Kjeingoversikt!C46+Input!$D$4," ")</f>
        <v xml:space="preserve"> </v>
      </c>
      <c r="D50" s="75" t="str">
        <f>IF(I_Kjeingoversikt!C46&gt;0,+I_Kjeingoversikt!C46+Input!$C$5," ")</f>
        <v xml:space="preserve"> </v>
      </c>
      <c r="E50" s="78" t="str">
        <f>IF(I_Kjeingoversikt!C46&gt;0,+I_Kjeingoversikt!C46+Input!$D$5," ")</f>
        <v xml:space="preserve"> </v>
      </c>
    </row>
    <row r="51" spans="1:5" s="18" customFormat="1" x14ac:dyDescent="0.25">
      <c r="A51" s="28"/>
      <c r="B51" s="75" t="str">
        <f>IF(I_Kjeingoversikt!C47&gt;0,+I_Kjeingoversikt!C47+Input!$C$4," ")</f>
        <v xml:space="preserve"> </v>
      </c>
      <c r="C51" s="75" t="str">
        <f>IF(I_Kjeingoversikt!C47&gt;0,+I_Kjeingoversikt!C47+Input!$D$4," ")</f>
        <v xml:space="preserve"> </v>
      </c>
      <c r="D51" s="75" t="str">
        <f>IF(I_Kjeingoversikt!C47&gt;0,+I_Kjeingoversikt!C47+Input!$C$5," ")</f>
        <v xml:space="preserve"> </v>
      </c>
      <c r="E51" s="78" t="str">
        <f>IF(I_Kjeingoversikt!C47&gt;0,+I_Kjeingoversikt!C47+Input!$D$5," ")</f>
        <v xml:space="preserve"> </v>
      </c>
    </row>
    <row r="52" spans="1:5" s="18" customFormat="1" x14ac:dyDescent="0.25">
      <c r="A52" s="28"/>
      <c r="B52" s="75" t="str">
        <f>IF(I_Kjeingoversikt!C48&gt;0,+I_Kjeingoversikt!C48+Input!$C$4," ")</f>
        <v xml:space="preserve"> </v>
      </c>
      <c r="C52" s="75" t="str">
        <f>IF(I_Kjeingoversikt!C48&gt;0,+I_Kjeingoversikt!C48+Input!$D$4," ")</f>
        <v xml:space="preserve"> </v>
      </c>
      <c r="D52" s="75" t="str">
        <f>IF(I_Kjeingoversikt!C48&gt;0,+I_Kjeingoversikt!C48+Input!$C$5," ")</f>
        <v xml:space="preserve"> </v>
      </c>
      <c r="E52" s="78" t="str">
        <f>IF(I_Kjeingoversikt!C48&gt;0,+I_Kjeingoversikt!C48+Input!$D$5," ")</f>
        <v xml:space="preserve"> </v>
      </c>
    </row>
    <row r="53" spans="1:5" s="18" customFormat="1" x14ac:dyDescent="0.25">
      <c r="A53" s="28"/>
      <c r="B53" s="75" t="str">
        <f>IF(I_Kjeingoversikt!C49&gt;0,+I_Kjeingoversikt!C49+Input!$C$4," ")</f>
        <v xml:space="preserve"> </v>
      </c>
      <c r="C53" s="75" t="str">
        <f>IF(I_Kjeingoversikt!C49&gt;0,+I_Kjeingoversikt!C49+Input!$D$4," ")</f>
        <v xml:space="preserve"> </v>
      </c>
      <c r="D53" s="75" t="str">
        <f>IF(I_Kjeingoversikt!C49&gt;0,+I_Kjeingoversikt!C49+Input!$C$5," ")</f>
        <v xml:space="preserve"> </v>
      </c>
      <c r="E53" s="78" t="str">
        <f>IF(I_Kjeingoversikt!C49&gt;0,+I_Kjeingoversikt!C49+Input!$D$5," ")</f>
        <v xml:space="preserve"> </v>
      </c>
    </row>
    <row r="54" spans="1:5" s="18" customFormat="1" x14ac:dyDescent="0.25">
      <c r="A54" s="28"/>
      <c r="B54" s="75" t="str">
        <f>IF(I_Kjeingoversikt!C50&gt;0,+I_Kjeingoversikt!C50+Input!$C$4," ")</f>
        <v xml:space="preserve"> </v>
      </c>
      <c r="C54" s="75" t="str">
        <f>IF(I_Kjeingoversikt!C50&gt;0,+I_Kjeingoversikt!C50+Input!$D$4," ")</f>
        <v xml:space="preserve"> </v>
      </c>
      <c r="D54" s="75" t="str">
        <f>IF(I_Kjeingoversikt!C50&gt;0,+I_Kjeingoversikt!C50+Input!$C$5," ")</f>
        <v xml:space="preserve"> </v>
      </c>
      <c r="E54" s="78" t="str">
        <f>IF(I_Kjeingoversikt!C50&gt;0,+I_Kjeingoversikt!C50+Input!$D$5," ")</f>
        <v xml:space="preserve"> </v>
      </c>
    </row>
    <row r="55" spans="1:5" s="18" customFormat="1" x14ac:dyDescent="0.25">
      <c r="A55" s="28"/>
      <c r="B55" s="75" t="str">
        <f>IF(I_Kjeingoversikt!C51&gt;0,+I_Kjeingoversikt!C51+Input!$C$4," ")</f>
        <v xml:space="preserve"> </v>
      </c>
      <c r="C55" s="75" t="str">
        <f>IF(I_Kjeingoversikt!C51&gt;0,+I_Kjeingoversikt!C51+Input!$D$4," ")</f>
        <v xml:space="preserve"> </v>
      </c>
      <c r="D55" s="75" t="str">
        <f>IF(I_Kjeingoversikt!C51&gt;0,+I_Kjeingoversikt!C51+Input!$C$5," ")</f>
        <v xml:space="preserve"> </v>
      </c>
      <c r="E55" s="78" t="str">
        <f>IF(I_Kjeingoversikt!C51&gt;0,+I_Kjeingoversikt!C51+Input!$D$5," ")</f>
        <v xml:space="preserve"> </v>
      </c>
    </row>
    <row r="56" spans="1:5" s="18" customFormat="1" x14ac:dyDescent="0.25">
      <c r="A56" s="28"/>
      <c r="B56" s="75" t="str">
        <f>IF(I_Kjeingoversikt!C52&gt;0,+I_Kjeingoversikt!C52+Input!$C$4," ")</f>
        <v xml:space="preserve"> </v>
      </c>
      <c r="C56" s="75" t="str">
        <f>IF(I_Kjeingoversikt!C52&gt;0,+I_Kjeingoversikt!C52+Input!$D$4," ")</f>
        <v xml:space="preserve"> </v>
      </c>
      <c r="D56" s="75" t="str">
        <f>IF(I_Kjeingoversikt!C52&gt;0,+I_Kjeingoversikt!C52+Input!$C$5," ")</f>
        <v xml:space="preserve"> </v>
      </c>
      <c r="E56" s="78" t="str">
        <f>IF(I_Kjeingoversikt!C52&gt;0,+I_Kjeingoversikt!C52+Input!$D$5," ")</f>
        <v xml:space="preserve"> </v>
      </c>
    </row>
    <row r="57" spans="1:5" s="18" customFormat="1" x14ac:dyDescent="0.25">
      <c r="A57" s="28"/>
      <c r="B57" s="75" t="str">
        <f>IF(I_Kjeingoversikt!C53&gt;0,+I_Kjeingoversikt!C53+Input!$C$4," ")</f>
        <v xml:space="preserve"> </v>
      </c>
      <c r="C57" s="75" t="str">
        <f>IF(I_Kjeingoversikt!C53&gt;0,+I_Kjeingoversikt!C53+Input!$D$4," ")</f>
        <v xml:space="preserve"> </v>
      </c>
      <c r="D57" s="75" t="str">
        <f>IF(I_Kjeingoversikt!C53&gt;0,+I_Kjeingoversikt!C53+Input!$C$5," ")</f>
        <v xml:space="preserve"> </v>
      </c>
      <c r="E57" s="78" t="str">
        <f>IF(I_Kjeingoversikt!C53&gt;0,+I_Kjeingoversikt!C53+Input!$D$5," ")</f>
        <v xml:space="preserve"> </v>
      </c>
    </row>
    <row r="58" spans="1:5" s="18" customFormat="1" ht="13" thickBot="1" x14ac:dyDescent="0.3">
      <c r="A58" s="36"/>
      <c r="B58" s="76" t="str">
        <f>IF(I_Kjeingoversikt!C54&gt;0,+I_Kjeingoversikt!C54+Input!$C$4," ")</f>
        <v xml:space="preserve"> </v>
      </c>
      <c r="C58" s="76" t="str">
        <f>IF(I_Kjeingoversikt!C54&gt;0,+I_Kjeingoversikt!C54+Input!$D$4," ")</f>
        <v xml:space="preserve"> </v>
      </c>
      <c r="D58" s="76" t="str">
        <f>IF(I_Kjeingoversikt!C54&gt;0,+I_Kjeingoversikt!C54+Input!$C$5," ")</f>
        <v xml:space="preserve"> </v>
      </c>
      <c r="E58" s="79" t="str">
        <f>IF(I_Kjeingoversikt!C54&gt;0,+I_Kjeingoversikt!C54+Input!$D$5," ")</f>
        <v xml:space="preserve"> </v>
      </c>
    </row>
    <row r="59" spans="1:5" s="18" customFormat="1" ht="13" thickTop="1" x14ac:dyDescent="0.25"/>
    <row r="60" spans="1:5" s="18" customFormat="1" x14ac:dyDescent="0.25"/>
    <row r="61" spans="1:5" s="18" customFormat="1" x14ac:dyDescent="0.25"/>
    <row r="62" spans="1:5" s="18" customFormat="1" x14ac:dyDescent="0.25"/>
    <row r="63" spans="1:5" s="18" customFormat="1" x14ac:dyDescent="0.25"/>
    <row r="64" spans="1:5" s="18" customFormat="1" x14ac:dyDescent="0.25"/>
  </sheetData>
  <mergeCells count="4">
    <mergeCell ref="B7:C7"/>
    <mergeCell ref="D7:E7"/>
    <mergeCell ref="B3:C3"/>
    <mergeCell ref="D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Navngitte områder</vt:lpstr>
      </vt:variant>
      <vt:variant>
        <vt:i4>1</vt:i4>
      </vt:variant>
    </vt:vector>
  </HeadingPairs>
  <TitlesOfParts>
    <vt:vector size="6" baseType="lpstr">
      <vt:lpstr>Skjema</vt:lpstr>
      <vt:lpstr>Input</vt:lpstr>
      <vt:lpstr>I_Kjeingoversikt</vt:lpstr>
      <vt:lpstr>O_Noen viktige datoer</vt:lpstr>
      <vt:lpstr>O_Vår- og høstvekter</vt:lpstr>
      <vt:lpstr>I_Kjeingoversikt!Utskriftsområde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Vidar Nordheim</dc:creator>
  <cp:lastModifiedBy>Vidar Nordheim</cp:lastModifiedBy>
  <cp:lastPrinted>2021-12-29T10:11:45Z</cp:lastPrinted>
  <dcterms:created xsi:type="dcterms:W3CDTF">2012-02-19T18:31:44Z</dcterms:created>
  <dcterms:modified xsi:type="dcterms:W3CDTF">2022-01-13T18:22:52Z</dcterms:modified>
</cp:coreProperties>
</file>